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обед с7 лет" sheetId="1" r:id="rId1"/>
  </sheets>
  <calcPr calcId="124519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K14"/>
  <c r="L14"/>
  <c r="M14"/>
  <c r="N14"/>
  <c r="O14"/>
  <c r="C24"/>
  <c r="D24"/>
  <c r="E24"/>
  <c r="E105" s="1"/>
  <c r="E107" s="1"/>
  <c r="F24"/>
  <c r="G24"/>
  <c r="H24"/>
  <c r="I24"/>
  <c r="I105" s="1"/>
  <c r="I107" s="1"/>
  <c r="J24"/>
  <c r="K24"/>
  <c r="L24"/>
  <c r="M24"/>
  <c r="M105" s="1"/>
  <c r="M107" s="1"/>
  <c r="N24"/>
  <c r="O24"/>
  <c r="C34"/>
  <c r="D34"/>
  <c r="E34"/>
  <c r="F34"/>
  <c r="G34"/>
  <c r="H34"/>
  <c r="I34"/>
  <c r="J34"/>
  <c r="K34"/>
  <c r="L34"/>
  <c r="M34"/>
  <c r="N34"/>
  <c r="O34"/>
  <c r="C44"/>
  <c r="D44"/>
  <c r="E44"/>
  <c r="F44"/>
  <c r="G44"/>
  <c r="H44"/>
  <c r="I44"/>
  <c r="J44"/>
  <c r="K44"/>
  <c r="L44"/>
  <c r="M44"/>
  <c r="N44"/>
  <c r="O44"/>
  <c r="C54"/>
  <c r="D54"/>
  <c r="E54"/>
  <c r="F54"/>
  <c r="G54"/>
  <c r="H54"/>
  <c r="I54"/>
  <c r="J54"/>
  <c r="K54"/>
  <c r="L54"/>
  <c r="M54"/>
  <c r="N54"/>
  <c r="O54"/>
  <c r="C65"/>
  <c r="D65"/>
  <c r="E65"/>
  <c r="F65"/>
  <c r="G65"/>
  <c r="H65"/>
  <c r="I65"/>
  <c r="J65"/>
  <c r="K65"/>
  <c r="L65"/>
  <c r="M65"/>
  <c r="N65"/>
  <c r="O65"/>
  <c r="C75"/>
  <c r="D75"/>
  <c r="E75"/>
  <c r="F75"/>
  <c r="G75"/>
  <c r="H75"/>
  <c r="I75"/>
  <c r="J75"/>
  <c r="K75"/>
  <c r="L75"/>
  <c r="M75"/>
  <c r="N75"/>
  <c r="O75"/>
  <c r="C85"/>
  <c r="D85"/>
  <c r="E85"/>
  <c r="F85"/>
  <c r="G85"/>
  <c r="H85"/>
  <c r="I85"/>
  <c r="J85"/>
  <c r="K85"/>
  <c r="L85"/>
  <c r="M85"/>
  <c r="N85"/>
  <c r="O85"/>
  <c r="C94"/>
  <c r="D94"/>
  <c r="E94"/>
  <c r="F94"/>
  <c r="F105" s="1"/>
  <c r="F107" s="1"/>
  <c r="G94"/>
  <c r="H94"/>
  <c r="I94"/>
  <c r="J94"/>
  <c r="K94"/>
  <c r="L94"/>
  <c r="M94"/>
  <c r="N94"/>
  <c r="O94"/>
  <c r="C104"/>
  <c r="D104"/>
  <c r="E104"/>
  <c r="F104"/>
  <c r="G104"/>
  <c r="H104"/>
  <c r="I104"/>
  <c r="J104"/>
  <c r="K104"/>
  <c r="L104"/>
  <c r="M104"/>
  <c r="N104"/>
  <c r="O104"/>
  <c r="C105"/>
  <c r="D105"/>
  <c r="D107" s="1"/>
  <c r="G105"/>
  <c r="H105"/>
  <c r="H107" s="1"/>
  <c r="J105"/>
  <c r="K105"/>
  <c r="L105"/>
  <c r="L107" s="1"/>
  <c r="N105"/>
  <c r="O105"/>
  <c r="C107"/>
  <c r="G107"/>
  <c r="J107"/>
  <c r="K107"/>
  <c r="N107"/>
  <c r="O107"/>
</calcChain>
</file>

<file path=xl/sharedStrings.xml><?xml version="1.0" encoding="utf-8"?>
<sst xmlns="http://schemas.openxmlformats.org/spreadsheetml/2006/main" count="165" uniqueCount="96">
  <si>
    <t xml:space="preserve"> </t>
  </si>
  <si>
    <t>СРЕДНЕЕ ЗА 1ДЕНЬ:</t>
  </si>
  <si>
    <t>ВСЕГО:</t>
  </si>
  <si>
    <t>ИТОГО:</t>
  </si>
  <si>
    <t>Хлеб ржаной  витаминный</t>
  </si>
  <si>
    <t>ТК № 109</t>
  </si>
  <si>
    <t xml:space="preserve">Хлеб пшеничный </t>
  </si>
  <si>
    <t>ТК № 108</t>
  </si>
  <si>
    <t>Напиток из шиповника</t>
  </si>
  <si>
    <t>ТК № 519</t>
  </si>
  <si>
    <t>Рис отварной</t>
  </si>
  <si>
    <t>ТК № 414</t>
  </si>
  <si>
    <t>Беф строганов из отварной свинины</t>
  </si>
  <si>
    <t>ТК № 366</t>
  </si>
  <si>
    <t>Уха из свежей рыбы</t>
  </si>
  <si>
    <t>ТК №152</t>
  </si>
  <si>
    <t>ДЕНЬ № 10</t>
  </si>
  <si>
    <t>Компот из свежих яблок</t>
  </si>
  <si>
    <t>ТК № 507</t>
  </si>
  <si>
    <t>Рагу из птицы</t>
  </si>
  <si>
    <t>ТК № 407</t>
  </si>
  <si>
    <t>Щи из св капусты с курой, сметаной</t>
  </si>
  <si>
    <t>ТК № 142</t>
  </si>
  <si>
    <t>ДЕНЬ № 9</t>
  </si>
  <si>
    <t>Компот из кураги</t>
  </si>
  <si>
    <t>ТК № 512</t>
  </si>
  <si>
    <t>Картофельное пюре</t>
  </si>
  <si>
    <t>ТК № 429</t>
  </si>
  <si>
    <t>Птица отварная</t>
  </si>
  <si>
    <t>ТК № 404</t>
  </si>
  <si>
    <t>Рассольник "Ленинградский" с курой, смет</t>
  </si>
  <si>
    <t>ТК № 134</t>
  </si>
  <si>
    <t xml:space="preserve">Салат из квашенной капусты </t>
  </si>
  <si>
    <t>ТК № 48</t>
  </si>
  <si>
    <t>ДЕНЬ № 8</t>
  </si>
  <si>
    <t>Сок фруктовый</t>
  </si>
  <si>
    <t>ТК № 518</t>
  </si>
  <si>
    <t>Каша гречневая рассыпчатая</t>
  </si>
  <si>
    <t>ТК № 237</t>
  </si>
  <si>
    <t>Тефтели мясные с соусом красным</t>
  </si>
  <si>
    <t>ТК № 388</t>
  </si>
  <si>
    <t>Суп из овощей с мясом</t>
  </si>
  <si>
    <t>ТК №135</t>
  </si>
  <si>
    <t>ДЕНЬ № 7</t>
  </si>
  <si>
    <t>Напиток с витаминами "Витошка"</t>
  </si>
  <si>
    <t>ТК № 620</t>
  </si>
  <si>
    <t>Макароны отварные</t>
  </si>
  <si>
    <t>ТК №291</t>
  </si>
  <si>
    <t xml:space="preserve">Гуляш </t>
  </si>
  <si>
    <t>ТК № 367</t>
  </si>
  <si>
    <t>Борщ из св. капусты с курой, сметаной</t>
  </si>
  <si>
    <t>ТК №126</t>
  </si>
  <si>
    <t>ДЕНЬ № 6</t>
  </si>
  <si>
    <t>неделя  2</t>
  </si>
  <si>
    <t>Котлета рыбная</t>
  </si>
  <si>
    <t>ТК № 345</t>
  </si>
  <si>
    <t>Суп картофельный с фрикадельками</t>
  </si>
  <si>
    <t>ТК № 149</t>
  </si>
  <si>
    <t>ДЕНЬ № 5</t>
  </si>
  <si>
    <t>Плов из отварной птицы</t>
  </si>
  <si>
    <t>ТК № 406</t>
  </si>
  <si>
    <t>Гренки</t>
  </si>
  <si>
    <t>ТК № 170</t>
  </si>
  <si>
    <t>Суп картофельный с гренками, курой</t>
  </si>
  <si>
    <t>ТК № 146</t>
  </si>
  <si>
    <t>ДЕНЬ № 4</t>
  </si>
  <si>
    <t>ДЕНЬ № 3</t>
  </si>
  <si>
    <t>Рагу из овощей</t>
  </si>
  <si>
    <t>ТК № 195</t>
  </si>
  <si>
    <t>Котлета мясная</t>
  </si>
  <si>
    <t>ТК № 381</t>
  </si>
  <si>
    <t>ДЕНЬ № 2</t>
  </si>
  <si>
    <t>Сок  фруктовый</t>
  </si>
  <si>
    <t>Жаркое по -домашнему</t>
  </si>
  <si>
    <t>ТК № 369</t>
  </si>
  <si>
    <t>Суп  картофельный с бобовыми</t>
  </si>
  <si>
    <t>ТК№ 144</t>
  </si>
  <si>
    <t>ДЕНЬ №1</t>
  </si>
  <si>
    <t>неделя 1</t>
  </si>
  <si>
    <t>Fe</t>
  </si>
  <si>
    <t>Mg</t>
  </si>
  <si>
    <t>Р</t>
  </si>
  <si>
    <t>Са</t>
  </si>
  <si>
    <t>Е</t>
  </si>
  <si>
    <t>А</t>
  </si>
  <si>
    <t>С</t>
  </si>
  <si>
    <t>В1</t>
  </si>
  <si>
    <t>э/ц ккл</t>
  </si>
  <si>
    <t>Углеводы</t>
  </si>
  <si>
    <t>Жиры</t>
  </si>
  <si>
    <t>Белки</t>
  </si>
  <si>
    <t>Вес блюда</t>
  </si>
  <si>
    <t>Наименование блюда</t>
  </si>
  <si>
    <t>минеральные вещества, мг</t>
  </si>
  <si>
    <t>витамины,мг</t>
  </si>
  <si>
    <t>пищевые вещества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</si>
</sst>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3" fillId="0" borderId="0" xfId="0" applyFont="1" applyFill="1" applyAlignment="1"/>
    <xf numFmtId="0" fontId="0" fillId="0" borderId="0" xfId="0" applyAlignment="1"/>
    <xf numFmtId="2" fontId="2" fillId="2" borderId="0" xfId="1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2" fontId="6" fillId="2" borderId="0" xfId="1" applyNumberFormat="1" applyFont="1" applyFill="1" applyBorder="1" applyAlignment="1" applyProtection="1">
      <alignment horizontal="center" vertical="center"/>
    </xf>
    <xf numFmtId="49" fontId="2" fillId="2" borderId="0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vertical="center" wrapText="1"/>
    </xf>
    <xf numFmtId="0" fontId="0" fillId="2" borderId="0" xfId="0" applyFill="1" applyBorder="1" applyAlignment="1"/>
    <xf numFmtId="2" fontId="7" fillId="2" borderId="1" xfId="1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/>
    <xf numFmtId="2" fontId="9" fillId="2" borderId="2" xfId="1" applyNumberFormat="1" applyFont="1" applyFill="1" applyBorder="1" applyAlignment="1" applyProtection="1">
      <alignment horizontal="center" vertical="center"/>
    </xf>
    <xf numFmtId="2" fontId="7" fillId="2" borderId="2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/>
    <xf numFmtId="0" fontId="7" fillId="2" borderId="2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vertical="center" wrapText="1"/>
    </xf>
    <xf numFmtId="0" fontId="0" fillId="2" borderId="0" xfId="0" applyFill="1" applyAlignment="1"/>
    <xf numFmtId="2" fontId="9" fillId="2" borderId="3" xfId="1" applyNumberFormat="1" applyFont="1" applyFill="1" applyBorder="1" applyAlignment="1" applyProtection="1">
      <alignment horizontal="center" vertical="center"/>
    </xf>
    <xf numFmtId="0" fontId="9" fillId="2" borderId="2" xfId="1" applyNumberFormat="1" applyFont="1" applyFill="1" applyBorder="1" applyAlignment="1" applyProtection="1">
      <alignment horizontal="center" vertical="center"/>
    </xf>
    <xf numFmtId="0" fontId="10" fillId="2" borderId="2" xfId="1" applyNumberFormat="1" applyFont="1" applyFill="1" applyBorder="1" applyAlignment="1" applyProtection="1">
      <alignment vertical="center" wrapText="1"/>
    </xf>
    <xf numFmtId="49" fontId="9" fillId="2" borderId="2" xfId="1" applyNumberFormat="1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vertical="center" wrapText="1"/>
    </xf>
    <xf numFmtId="2" fontId="7" fillId="2" borderId="3" xfId="1" applyNumberFormat="1" applyFont="1" applyFill="1" applyBorder="1" applyAlignment="1" applyProtection="1">
      <alignment horizontal="center" vertical="center"/>
    </xf>
    <xf numFmtId="49" fontId="9" fillId="2" borderId="2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wrapText="1"/>
    </xf>
    <xf numFmtId="2" fontId="8" fillId="0" borderId="0" xfId="0" applyNumberFormat="1" applyFont="1" applyAlignment="1"/>
    <xf numFmtId="0" fontId="10" fillId="2" borderId="2" xfId="1" applyNumberFormat="1" applyFont="1" applyFill="1" applyBorder="1" applyAlignment="1" applyProtection="1">
      <alignment horizontal="left" vertical="top" wrapText="1"/>
    </xf>
    <xf numFmtId="0" fontId="9" fillId="2" borderId="2" xfId="1" applyNumberFormat="1" applyFont="1" applyFill="1" applyBorder="1" applyAlignment="1" applyProtection="1">
      <alignment horizontal="center" vertical="top"/>
    </xf>
    <xf numFmtId="0" fontId="10" fillId="0" borderId="2" xfId="1" applyNumberFormat="1" applyFont="1" applyFill="1" applyBorder="1" applyAlignment="1" applyProtection="1">
      <alignment horizontal="left" wrapText="1"/>
    </xf>
    <xf numFmtId="2" fontId="9" fillId="2" borderId="3" xfId="1" applyNumberFormat="1" applyFont="1" applyFill="1" applyBorder="1" applyAlignment="1" applyProtection="1">
      <alignment horizontal="center" vertical="top"/>
    </xf>
    <xf numFmtId="2" fontId="9" fillId="2" borderId="2" xfId="1" applyNumberFormat="1" applyFont="1" applyFill="1" applyBorder="1" applyAlignment="1" applyProtection="1">
      <alignment horizontal="center" vertical="top"/>
    </xf>
    <xf numFmtId="49" fontId="9" fillId="2" borderId="2" xfId="1" applyNumberFormat="1" applyFont="1" applyFill="1" applyBorder="1" applyAlignment="1" applyProtection="1">
      <alignment horizontal="center" vertical="top"/>
    </xf>
    <xf numFmtId="2" fontId="7" fillId="2" borderId="2" xfId="1" applyNumberFormat="1" applyFont="1" applyFill="1" applyBorder="1" applyAlignment="1" applyProtection="1">
      <alignment horizontal="center" vertical="top"/>
    </xf>
    <xf numFmtId="2" fontId="7" fillId="2" borderId="3" xfId="1" applyNumberFormat="1" applyFont="1" applyFill="1" applyBorder="1" applyAlignment="1" applyProtection="1">
      <alignment horizontal="center" vertical="top"/>
    </xf>
    <xf numFmtId="0" fontId="7" fillId="2" borderId="2" xfId="1" applyNumberFormat="1" applyFont="1" applyFill="1" applyBorder="1" applyAlignment="1" applyProtection="1">
      <alignment horizontal="center" vertical="top"/>
    </xf>
    <xf numFmtId="0" fontId="9" fillId="2" borderId="3" xfId="1" applyNumberFormat="1" applyFont="1" applyFill="1" applyBorder="1" applyAlignment="1" applyProtection="1">
      <alignment horizontal="center" vertical="top"/>
    </xf>
    <xf numFmtId="0" fontId="8" fillId="2" borderId="2" xfId="1" applyNumberFormat="1" applyFont="1" applyFill="1" applyBorder="1" applyAlignment="1" applyProtection="1">
      <alignment horizontal="left" wrapText="1"/>
    </xf>
    <xf numFmtId="2" fontId="9" fillId="2" borderId="3" xfId="1" applyNumberFormat="1" applyFont="1" applyFill="1" applyBorder="1" applyAlignment="1" applyProtection="1">
      <alignment vertical="top"/>
    </xf>
    <xf numFmtId="2" fontId="9" fillId="2" borderId="2" xfId="1" applyNumberFormat="1" applyFont="1" applyFill="1" applyBorder="1" applyAlignment="1" applyProtection="1">
      <alignment vertical="top"/>
    </xf>
    <xf numFmtId="49" fontId="9" fillId="2" borderId="2" xfId="1" applyNumberFormat="1" applyFont="1" applyFill="1" applyBorder="1" applyAlignment="1" applyProtection="1">
      <alignment vertical="top"/>
    </xf>
    <xf numFmtId="0" fontId="8" fillId="2" borderId="2" xfId="1" applyNumberFormat="1" applyFont="1" applyFill="1" applyBorder="1" applyAlignment="1" applyProtection="1">
      <alignment horizontal="left" vertical="center" wrapText="1"/>
    </xf>
    <xf numFmtId="49" fontId="7" fillId="2" borderId="2" xfId="1" applyNumberFormat="1" applyFont="1" applyFill="1" applyBorder="1" applyAlignment="1" applyProtection="1">
      <alignment horizontal="center" vertical="center"/>
    </xf>
    <xf numFmtId="2" fontId="2" fillId="2" borderId="3" xfId="1" applyNumberFormat="1" applyFont="1" applyFill="1" applyBorder="1" applyAlignment="1" applyProtection="1">
      <alignment horizontal="center" vertical="center"/>
    </xf>
    <xf numFmtId="2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top"/>
    </xf>
    <xf numFmtId="0" fontId="12" fillId="0" borderId="2" xfId="1" applyNumberFormat="1" applyFont="1" applyFill="1" applyBorder="1" applyAlignment="1" applyProtection="1">
      <alignment horizontal="left" wrapText="1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vertical="center" wrapText="1"/>
    </xf>
    <xf numFmtId="0" fontId="0" fillId="2" borderId="2" xfId="0" applyFill="1" applyBorder="1" applyAlignment="1"/>
    <xf numFmtId="0" fontId="13" fillId="0" borderId="0" xfId="0" applyFont="1" applyAlignment="1"/>
    <xf numFmtId="0" fontId="13" fillId="0" borderId="2" xfId="1" applyNumberFormat="1" applyFont="1" applyFill="1" applyBorder="1" applyAlignment="1" applyProtection="1">
      <alignment vertical="top"/>
    </xf>
    <xf numFmtId="0" fontId="13" fillId="2" borderId="2" xfId="1" applyNumberFormat="1" applyFont="1" applyFill="1" applyBorder="1" applyAlignment="1" applyProtection="1">
      <alignment vertical="top"/>
    </xf>
    <xf numFmtId="0" fontId="13" fillId="2" borderId="3" xfId="1" applyNumberFormat="1" applyFont="1" applyFill="1" applyBorder="1" applyAlignment="1" applyProtection="1">
      <alignment horizontal="center" vertical="top" wrapText="1"/>
    </xf>
    <xf numFmtId="0" fontId="13" fillId="2" borderId="2" xfId="1" applyNumberFormat="1" applyFont="1" applyFill="1" applyBorder="1" applyAlignment="1" applyProtection="1">
      <alignment horizontal="center" vertical="top"/>
    </xf>
    <xf numFmtId="0" fontId="14" fillId="0" borderId="2" xfId="1" applyNumberFormat="1" applyFont="1" applyFill="1" applyBorder="1" applyAlignment="1" applyProtection="1">
      <alignment horizontal="left" vertical="top" wrapText="1"/>
    </xf>
    <xf numFmtId="0" fontId="13" fillId="2" borderId="2" xfId="0" applyFont="1" applyFill="1" applyBorder="1" applyAlignment="1"/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/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/>
    <xf numFmtId="0" fontId="2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2" fillId="2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center" vertical="top"/>
    </xf>
    <xf numFmtId="0" fontId="15" fillId="0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0"/>
  <sheetViews>
    <sheetView tabSelected="1" zoomScale="80" zoomScaleNormal="80" workbookViewId="0">
      <pane ySplit="4" topLeftCell="A17" activePane="bottomLeft" state="frozen"/>
      <selection activeCell="B1" sqref="B1"/>
      <selection pane="bottomLeft" activeCell="A37" sqref="A37:XFD37"/>
    </sheetView>
  </sheetViews>
  <sheetFormatPr defaultRowHeight="15.75"/>
  <cols>
    <col min="1" max="1" width="9.5703125" style="2" customWidth="1"/>
    <col min="2" max="2" width="23.7109375" style="3" customWidth="1"/>
    <col min="3" max="3" width="8" style="1" customWidth="1"/>
    <col min="4" max="4" width="7.5703125" style="1" customWidth="1"/>
    <col min="5" max="5" width="6.7109375" style="1" customWidth="1"/>
    <col min="6" max="6" width="7.7109375" style="1" customWidth="1"/>
    <col min="7" max="7" width="8.140625" style="1" customWidth="1"/>
    <col min="8" max="8" width="6.7109375" style="1" customWidth="1"/>
    <col min="9" max="9" width="7" style="2" customWidth="1"/>
    <col min="10" max="10" width="7.28515625" style="1" customWidth="1"/>
    <col min="11" max="11" width="6.28515625" style="1" customWidth="1"/>
    <col min="12" max="12" width="8" style="1" customWidth="1"/>
    <col min="13" max="13" width="8.28515625" style="1" customWidth="1"/>
    <col min="14" max="15" width="8" style="1" customWidth="1"/>
    <col min="16" max="254" width="9.140625" style="1"/>
    <col min="255" max="255" width="50.85546875" style="1" customWidth="1"/>
    <col min="256" max="256" width="10.7109375" style="1" customWidth="1"/>
    <col min="257" max="257" width="12.28515625" style="1" customWidth="1"/>
    <col min="258" max="259" width="10.5703125" style="1" bestFit="1" customWidth="1"/>
    <col min="260" max="260" width="12" style="1" bestFit="1" customWidth="1"/>
    <col min="261" max="262" width="9.28515625" style="1" bestFit="1" customWidth="1"/>
    <col min="263" max="264" width="10.7109375" style="1" bestFit="1" customWidth="1"/>
    <col min="265" max="266" width="10.85546875" style="1" bestFit="1" customWidth="1"/>
    <col min="267" max="267" width="10.5703125" style="1" bestFit="1" customWidth="1"/>
    <col min="268" max="268" width="9.28515625" style="1" bestFit="1" customWidth="1"/>
    <col min="269" max="510" width="9.140625" style="1"/>
    <col min="511" max="511" width="50.85546875" style="1" customWidth="1"/>
    <col min="512" max="512" width="10.7109375" style="1" customWidth="1"/>
    <col min="513" max="513" width="12.28515625" style="1" customWidth="1"/>
    <col min="514" max="515" width="10.5703125" style="1" bestFit="1" customWidth="1"/>
    <col min="516" max="516" width="12" style="1" bestFit="1" customWidth="1"/>
    <col min="517" max="518" width="9.28515625" style="1" bestFit="1" customWidth="1"/>
    <col min="519" max="520" width="10.7109375" style="1" bestFit="1" customWidth="1"/>
    <col min="521" max="522" width="10.85546875" style="1" bestFit="1" customWidth="1"/>
    <col min="523" max="523" width="10.5703125" style="1" bestFit="1" customWidth="1"/>
    <col min="524" max="524" width="9.28515625" style="1" bestFit="1" customWidth="1"/>
    <col min="525" max="766" width="9.140625" style="1"/>
    <col min="767" max="767" width="50.85546875" style="1" customWidth="1"/>
    <col min="768" max="768" width="10.7109375" style="1" customWidth="1"/>
    <col min="769" max="769" width="12.28515625" style="1" customWidth="1"/>
    <col min="770" max="771" width="10.5703125" style="1" bestFit="1" customWidth="1"/>
    <col min="772" max="772" width="12" style="1" bestFit="1" customWidth="1"/>
    <col min="773" max="774" width="9.28515625" style="1" bestFit="1" customWidth="1"/>
    <col min="775" max="776" width="10.7109375" style="1" bestFit="1" customWidth="1"/>
    <col min="777" max="778" width="10.85546875" style="1" bestFit="1" customWidth="1"/>
    <col min="779" max="779" width="10.5703125" style="1" bestFit="1" customWidth="1"/>
    <col min="780" max="780" width="9.28515625" style="1" bestFit="1" customWidth="1"/>
    <col min="781" max="1022" width="9.140625" style="1"/>
    <col min="1023" max="1023" width="50.85546875" style="1" customWidth="1"/>
    <col min="1024" max="1024" width="10.7109375" style="1" customWidth="1"/>
    <col min="1025" max="1025" width="12.28515625" style="1" customWidth="1"/>
    <col min="1026" max="1027" width="10.5703125" style="1" bestFit="1" customWidth="1"/>
    <col min="1028" max="1028" width="12" style="1" bestFit="1" customWidth="1"/>
    <col min="1029" max="1030" width="9.28515625" style="1" bestFit="1" customWidth="1"/>
    <col min="1031" max="1032" width="10.7109375" style="1" bestFit="1" customWidth="1"/>
    <col min="1033" max="1034" width="10.85546875" style="1" bestFit="1" customWidth="1"/>
    <col min="1035" max="1035" width="10.5703125" style="1" bestFit="1" customWidth="1"/>
    <col min="1036" max="1036" width="9.28515625" style="1" bestFit="1" customWidth="1"/>
    <col min="1037" max="1278" width="9.140625" style="1"/>
    <col min="1279" max="1279" width="50.85546875" style="1" customWidth="1"/>
    <col min="1280" max="1280" width="10.7109375" style="1" customWidth="1"/>
    <col min="1281" max="1281" width="12.28515625" style="1" customWidth="1"/>
    <col min="1282" max="1283" width="10.5703125" style="1" bestFit="1" customWidth="1"/>
    <col min="1284" max="1284" width="12" style="1" bestFit="1" customWidth="1"/>
    <col min="1285" max="1286" width="9.28515625" style="1" bestFit="1" customWidth="1"/>
    <col min="1287" max="1288" width="10.7109375" style="1" bestFit="1" customWidth="1"/>
    <col min="1289" max="1290" width="10.85546875" style="1" bestFit="1" customWidth="1"/>
    <col min="1291" max="1291" width="10.5703125" style="1" bestFit="1" customWidth="1"/>
    <col min="1292" max="1292" width="9.28515625" style="1" bestFit="1" customWidth="1"/>
    <col min="1293" max="1534" width="9.140625" style="1"/>
    <col min="1535" max="1535" width="50.85546875" style="1" customWidth="1"/>
    <col min="1536" max="1536" width="10.7109375" style="1" customWidth="1"/>
    <col min="1537" max="1537" width="12.28515625" style="1" customWidth="1"/>
    <col min="1538" max="1539" width="10.5703125" style="1" bestFit="1" customWidth="1"/>
    <col min="1540" max="1540" width="12" style="1" bestFit="1" customWidth="1"/>
    <col min="1541" max="1542" width="9.28515625" style="1" bestFit="1" customWidth="1"/>
    <col min="1543" max="1544" width="10.7109375" style="1" bestFit="1" customWidth="1"/>
    <col min="1545" max="1546" width="10.85546875" style="1" bestFit="1" customWidth="1"/>
    <col min="1547" max="1547" width="10.5703125" style="1" bestFit="1" customWidth="1"/>
    <col min="1548" max="1548" width="9.28515625" style="1" bestFit="1" customWidth="1"/>
    <col min="1549" max="1790" width="9.140625" style="1"/>
    <col min="1791" max="1791" width="50.85546875" style="1" customWidth="1"/>
    <col min="1792" max="1792" width="10.7109375" style="1" customWidth="1"/>
    <col min="1793" max="1793" width="12.28515625" style="1" customWidth="1"/>
    <col min="1794" max="1795" width="10.5703125" style="1" bestFit="1" customWidth="1"/>
    <col min="1796" max="1796" width="12" style="1" bestFit="1" customWidth="1"/>
    <col min="1797" max="1798" width="9.28515625" style="1" bestFit="1" customWidth="1"/>
    <col min="1799" max="1800" width="10.7109375" style="1" bestFit="1" customWidth="1"/>
    <col min="1801" max="1802" width="10.85546875" style="1" bestFit="1" customWidth="1"/>
    <col min="1803" max="1803" width="10.5703125" style="1" bestFit="1" customWidth="1"/>
    <col min="1804" max="1804" width="9.28515625" style="1" bestFit="1" customWidth="1"/>
    <col min="1805" max="2046" width="9.140625" style="1"/>
    <col min="2047" max="2047" width="50.85546875" style="1" customWidth="1"/>
    <col min="2048" max="2048" width="10.7109375" style="1" customWidth="1"/>
    <col min="2049" max="2049" width="12.28515625" style="1" customWidth="1"/>
    <col min="2050" max="2051" width="10.5703125" style="1" bestFit="1" customWidth="1"/>
    <col min="2052" max="2052" width="12" style="1" bestFit="1" customWidth="1"/>
    <col min="2053" max="2054" width="9.28515625" style="1" bestFit="1" customWidth="1"/>
    <col min="2055" max="2056" width="10.7109375" style="1" bestFit="1" customWidth="1"/>
    <col min="2057" max="2058" width="10.85546875" style="1" bestFit="1" customWidth="1"/>
    <col min="2059" max="2059" width="10.5703125" style="1" bestFit="1" customWidth="1"/>
    <col min="2060" max="2060" width="9.28515625" style="1" bestFit="1" customWidth="1"/>
    <col min="2061" max="2302" width="9.140625" style="1"/>
    <col min="2303" max="2303" width="50.85546875" style="1" customWidth="1"/>
    <col min="2304" max="2304" width="10.7109375" style="1" customWidth="1"/>
    <col min="2305" max="2305" width="12.28515625" style="1" customWidth="1"/>
    <col min="2306" max="2307" width="10.5703125" style="1" bestFit="1" customWidth="1"/>
    <col min="2308" max="2308" width="12" style="1" bestFit="1" customWidth="1"/>
    <col min="2309" max="2310" width="9.28515625" style="1" bestFit="1" customWidth="1"/>
    <col min="2311" max="2312" width="10.7109375" style="1" bestFit="1" customWidth="1"/>
    <col min="2313" max="2314" width="10.85546875" style="1" bestFit="1" customWidth="1"/>
    <col min="2315" max="2315" width="10.5703125" style="1" bestFit="1" customWidth="1"/>
    <col min="2316" max="2316" width="9.28515625" style="1" bestFit="1" customWidth="1"/>
    <col min="2317" max="2558" width="9.140625" style="1"/>
    <col min="2559" max="2559" width="50.85546875" style="1" customWidth="1"/>
    <col min="2560" max="2560" width="10.7109375" style="1" customWidth="1"/>
    <col min="2561" max="2561" width="12.28515625" style="1" customWidth="1"/>
    <col min="2562" max="2563" width="10.5703125" style="1" bestFit="1" customWidth="1"/>
    <col min="2564" max="2564" width="12" style="1" bestFit="1" customWidth="1"/>
    <col min="2565" max="2566" width="9.28515625" style="1" bestFit="1" customWidth="1"/>
    <col min="2567" max="2568" width="10.7109375" style="1" bestFit="1" customWidth="1"/>
    <col min="2569" max="2570" width="10.85546875" style="1" bestFit="1" customWidth="1"/>
    <col min="2571" max="2571" width="10.5703125" style="1" bestFit="1" customWidth="1"/>
    <col min="2572" max="2572" width="9.28515625" style="1" bestFit="1" customWidth="1"/>
    <col min="2573" max="2814" width="9.140625" style="1"/>
    <col min="2815" max="2815" width="50.85546875" style="1" customWidth="1"/>
    <col min="2816" max="2816" width="10.7109375" style="1" customWidth="1"/>
    <col min="2817" max="2817" width="12.28515625" style="1" customWidth="1"/>
    <col min="2818" max="2819" width="10.5703125" style="1" bestFit="1" customWidth="1"/>
    <col min="2820" max="2820" width="12" style="1" bestFit="1" customWidth="1"/>
    <col min="2821" max="2822" width="9.28515625" style="1" bestFit="1" customWidth="1"/>
    <col min="2823" max="2824" width="10.7109375" style="1" bestFit="1" customWidth="1"/>
    <col min="2825" max="2826" width="10.85546875" style="1" bestFit="1" customWidth="1"/>
    <col min="2827" max="2827" width="10.5703125" style="1" bestFit="1" customWidth="1"/>
    <col min="2828" max="2828" width="9.28515625" style="1" bestFit="1" customWidth="1"/>
    <col min="2829" max="3070" width="9.140625" style="1"/>
    <col min="3071" max="3071" width="50.85546875" style="1" customWidth="1"/>
    <col min="3072" max="3072" width="10.7109375" style="1" customWidth="1"/>
    <col min="3073" max="3073" width="12.28515625" style="1" customWidth="1"/>
    <col min="3074" max="3075" width="10.5703125" style="1" bestFit="1" customWidth="1"/>
    <col min="3076" max="3076" width="12" style="1" bestFit="1" customWidth="1"/>
    <col min="3077" max="3078" width="9.28515625" style="1" bestFit="1" customWidth="1"/>
    <col min="3079" max="3080" width="10.7109375" style="1" bestFit="1" customWidth="1"/>
    <col min="3081" max="3082" width="10.85546875" style="1" bestFit="1" customWidth="1"/>
    <col min="3083" max="3083" width="10.5703125" style="1" bestFit="1" customWidth="1"/>
    <col min="3084" max="3084" width="9.28515625" style="1" bestFit="1" customWidth="1"/>
    <col min="3085" max="3326" width="9.140625" style="1"/>
    <col min="3327" max="3327" width="50.85546875" style="1" customWidth="1"/>
    <col min="3328" max="3328" width="10.7109375" style="1" customWidth="1"/>
    <col min="3329" max="3329" width="12.28515625" style="1" customWidth="1"/>
    <col min="3330" max="3331" width="10.5703125" style="1" bestFit="1" customWidth="1"/>
    <col min="3332" max="3332" width="12" style="1" bestFit="1" customWidth="1"/>
    <col min="3333" max="3334" width="9.28515625" style="1" bestFit="1" customWidth="1"/>
    <col min="3335" max="3336" width="10.7109375" style="1" bestFit="1" customWidth="1"/>
    <col min="3337" max="3338" width="10.85546875" style="1" bestFit="1" customWidth="1"/>
    <col min="3339" max="3339" width="10.5703125" style="1" bestFit="1" customWidth="1"/>
    <col min="3340" max="3340" width="9.28515625" style="1" bestFit="1" customWidth="1"/>
    <col min="3341" max="3582" width="9.140625" style="1"/>
    <col min="3583" max="3583" width="50.85546875" style="1" customWidth="1"/>
    <col min="3584" max="3584" width="10.7109375" style="1" customWidth="1"/>
    <col min="3585" max="3585" width="12.28515625" style="1" customWidth="1"/>
    <col min="3586" max="3587" width="10.5703125" style="1" bestFit="1" customWidth="1"/>
    <col min="3588" max="3588" width="12" style="1" bestFit="1" customWidth="1"/>
    <col min="3589" max="3590" width="9.28515625" style="1" bestFit="1" customWidth="1"/>
    <col min="3591" max="3592" width="10.7109375" style="1" bestFit="1" customWidth="1"/>
    <col min="3593" max="3594" width="10.85546875" style="1" bestFit="1" customWidth="1"/>
    <col min="3595" max="3595" width="10.5703125" style="1" bestFit="1" customWidth="1"/>
    <col min="3596" max="3596" width="9.28515625" style="1" bestFit="1" customWidth="1"/>
    <col min="3597" max="3838" width="9.140625" style="1"/>
    <col min="3839" max="3839" width="50.85546875" style="1" customWidth="1"/>
    <col min="3840" max="3840" width="10.7109375" style="1" customWidth="1"/>
    <col min="3841" max="3841" width="12.28515625" style="1" customWidth="1"/>
    <col min="3842" max="3843" width="10.5703125" style="1" bestFit="1" customWidth="1"/>
    <col min="3844" max="3844" width="12" style="1" bestFit="1" customWidth="1"/>
    <col min="3845" max="3846" width="9.28515625" style="1" bestFit="1" customWidth="1"/>
    <col min="3847" max="3848" width="10.7109375" style="1" bestFit="1" customWidth="1"/>
    <col min="3849" max="3850" width="10.85546875" style="1" bestFit="1" customWidth="1"/>
    <col min="3851" max="3851" width="10.5703125" style="1" bestFit="1" customWidth="1"/>
    <col min="3852" max="3852" width="9.28515625" style="1" bestFit="1" customWidth="1"/>
    <col min="3853" max="4094" width="9.140625" style="1"/>
    <col min="4095" max="4095" width="50.85546875" style="1" customWidth="1"/>
    <col min="4096" max="4096" width="10.7109375" style="1" customWidth="1"/>
    <col min="4097" max="4097" width="12.28515625" style="1" customWidth="1"/>
    <col min="4098" max="4099" width="10.5703125" style="1" bestFit="1" customWidth="1"/>
    <col min="4100" max="4100" width="12" style="1" bestFit="1" customWidth="1"/>
    <col min="4101" max="4102" width="9.28515625" style="1" bestFit="1" customWidth="1"/>
    <col min="4103" max="4104" width="10.7109375" style="1" bestFit="1" customWidth="1"/>
    <col min="4105" max="4106" width="10.85546875" style="1" bestFit="1" customWidth="1"/>
    <col min="4107" max="4107" width="10.5703125" style="1" bestFit="1" customWidth="1"/>
    <col min="4108" max="4108" width="9.28515625" style="1" bestFit="1" customWidth="1"/>
    <col min="4109" max="4350" width="9.140625" style="1"/>
    <col min="4351" max="4351" width="50.85546875" style="1" customWidth="1"/>
    <col min="4352" max="4352" width="10.7109375" style="1" customWidth="1"/>
    <col min="4353" max="4353" width="12.28515625" style="1" customWidth="1"/>
    <col min="4354" max="4355" width="10.5703125" style="1" bestFit="1" customWidth="1"/>
    <col min="4356" max="4356" width="12" style="1" bestFit="1" customWidth="1"/>
    <col min="4357" max="4358" width="9.28515625" style="1" bestFit="1" customWidth="1"/>
    <col min="4359" max="4360" width="10.7109375" style="1" bestFit="1" customWidth="1"/>
    <col min="4361" max="4362" width="10.85546875" style="1" bestFit="1" customWidth="1"/>
    <col min="4363" max="4363" width="10.5703125" style="1" bestFit="1" customWidth="1"/>
    <col min="4364" max="4364" width="9.28515625" style="1" bestFit="1" customWidth="1"/>
    <col min="4365" max="4606" width="9.140625" style="1"/>
    <col min="4607" max="4607" width="50.85546875" style="1" customWidth="1"/>
    <col min="4608" max="4608" width="10.7109375" style="1" customWidth="1"/>
    <col min="4609" max="4609" width="12.28515625" style="1" customWidth="1"/>
    <col min="4610" max="4611" width="10.5703125" style="1" bestFit="1" customWidth="1"/>
    <col min="4612" max="4612" width="12" style="1" bestFit="1" customWidth="1"/>
    <col min="4613" max="4614" width="9.28515625" style="1" bestFit="1" customWidth="1"/>
    <col min="4615" max="4616" width="10.7109375" style="1" bestFit="1" customWidth="1"/>
    <col min="4617" max="4618" width="10.85546875" style="1" bestFit="1" customWidth="1"/>
    <col min="4619" max="4619" width="10.5703125" style="1" bestFit="1" customWidth="1"/>
    <col min="4620" max="4620" width="9.28515625" style="1" bestFit="1" customWidth="1"/>
    <col min="4621" max="4862" width="9.140625" style="1"/>
    <col min="4863" max="4863" width="50.85546875" style="1" customWidth="1"/>
    <col min="4864" max="4864" width="10.7109375" style="1" customWidth="1"/>
    <col min="4865" max="4865" width="12.28515625" style="1" customWidth="1"/>
    <col min="4866" max="4867" width="10.5703125" style="1" bestFit="1" customWidth="1"/>
    <col min="4868" max="4868" width="12" style="1" bestFit="1" customWidth="1"/>
    <col min="4869" max="4870" width="9.28515625" style="1" bestFit="1" customWidth="1"/>
    <col min="4871" max="4872" width="10.7109375" style="1" bestFit="1" customWidth="1"/>
    <col min="4873" max="4874" width="10.85546875" style="1" bestFit="1" customWidth="1"/>
    <col min="4875" max="4875" width="10.5703125" style="1" bestFit="1" customWidth="1"/>
    <col min="4876" max="4876" width="9.28515625" style="1" bestFit="1" customWidth="1"/>
    <col min="4877" max="5118" width="9.140625" style="1"/>
    <col min="5119" max="5119" width="50.85546875" style="1" customWidth="1"/>
    <col min="5120" max="5120" width="10.7109375" style="1" customWidth="1"/>
    <col min="5121" max="5121" width="12.28515625" style="1" customWidth="1"/>
    <col min="5122" max="5123" width="10.5703125" style="1" bestFit="1" customWidth="1"/>
    <col min="5124" max="5124" width="12" style="1" bestFit="1" customWidth="1"/>
    <col min="5125" max="5126" width="9.28515625" style="1" bestFit="1" customWidth="1"/>
    <col min="5127" max="5128" width="10.7109375" style="1" bestFit="1" customWidth="1"/>
    <col min="5129" max="5130" width="10.85546875" style="1" bestFit="1" customWidth="1"/>
    <col min="5131" max="5131" width="10.5703125" style="1" bestFit="1" customWidth="1"/>
    <col min="5132" max="5132" width="9.28515625" style="1" bestFit="1" customWidth="1"/>
    <col min="5133" max="5374" width="9.140625" style="1"/>
    <col min="5375" max="5375" width="50.85546875" style="1" customWidth="1"/>
    <col min="5376" max="5376" width="10.7109375" style="1" customWidth="1"/>
    <col min="5377" max="5377" width="12.28515625" style="1" customWidth="1"/>
    <col min="5378" max="5379" width="10.5703125" style="1" bestFit="1" customWidth="1"/>
    <col min="5380" max="5380" width="12" style="1" bestFit="1" customWidth="1"/>
    <col min="5381" max="5382" width="9.28515625" style="1" bestFit="1" customWidth="1"/>
    <col min="5383" max="5384" width="10.7109375" style="1" bestFit="1" customWidth="1"/>
    <col min="5385" max="5386" width="10.85546875" style="1" bestFit="1" customWidth="1"/>
    <col min="5387" max="5387" width="10.5703125" style="1" bestFit="1" customWidth="1"/>
    <col min="5388" max="5388" width="9.28515625" style="1" bestFit="1" customWidth="1"/>
    <col min="5389" max="5630" width="9.140625" style="1"/>
    <col min="5631" max="5631" width="50.85546875" style="1" customWidth="1"/>
    <col min="5632" max="5632" width="10.7109375" style="1" customWidth="1"/>
    <col min="5633" max="5633" width="12.28515625" style="1" customWidth="1"/>
    <col min="5634" max="5635" width="10.5703125" style="1" bestFit="1" customWidth="1"/>
    <col min="5636" max="5636" width="12" style="1" bestFit="1" customWidth="1"/>
    <col min="5637" max="5638" width="9.28515625" style="1" bestFit="1" customWidth="1"/>
    <col min="5639" max="5640" width="10.7109375" style="1" bestFit="1" customWidth="1"/>
    <col min="5641" max="5642" width="10.85546875" style="1" bestFit="1" customWidth="1"/>
    <col min="5643" max="5643" width="10.5703125" style="1" bestFit="1" customWidth="1"/>
    <col min="5644" max="5644" width="9.28515625" style="1" bestFit="1" customWidth="1"/>
    <col min="5645" max="5886" width="9.140625" style="1"/>
    <col min="5887" max="5887" width="50.85546875" style="1" customWidth="1"/>
    <col min="5888" max="5888" width="10.7109375" style="1" customWidth="1"/>
    <col min="5889" max="5889" width="12.28515625" style="1" customWidth="1"/>
    <col min="5890" max="5891" width="10.5703125" style="1" bestFit="1" customWidth="1"/>
    <col min="5892" max="5892" width="12" style="1" bestFit="1" customWidth="1"/>
    <col min="5893" max="5894" width="9.28515625" style="1" bestFit="1" customWidth="1"/>
    <col min="5895" max="5896" width="10.7109375" style="1" bestFit="1" customWidth="1"/>
    <col min="5897" max="5898" width="10.85546875" style="1" bestFit="1" customWidth="1"/>
    <col min="5899" max="5899" width="10.5703125" style="1" bestFit="1" customWidth="1"/>
    <col min="5900" max="5900" width="9.28515625" style="1" bestFit="1" customWidth="1"/>
    <col min="5901" max="6142" width="9.140625" style="1"/>
    <col min="6143" max="6143" width="50.85546875" style="1" customWidth="1"/>
    <col min="6144" max="6144" width="10.7109375" style="1" customWidth="1"/>
    <col min="6145" max="6145" width="12.28515625" style="1" customWidth="1"/>
    <col min="6146" max="6147" width="10.5703125" style="1" bestFit="1" customWidth="1"/>
    <col min="6148" max="6148" width="12" style="1" bestFit="1" customWidth="1"/>
    <col min="6149" max="6150" width="9.28515625" style="1" bestFit="1" customWidth="1"/>
    <col min="6151" max="6152" width="10.7109375" style="1" bestFit="1" customWidth="1"/>
    <col min="6153" max="6154" width="10.85546875" style="1" bestFit="1" customWidth="1"/>
    <col min="6155" max="6155" width="10.5703125" style="1" bestFit="1" customWidth="1"/>
    <col min="6156" max="6156" width="9.28515625" style="1" bestFit="1" customWidth="1"/>
    <col min="6157" max="6398" width="9.140625" style="1"/>
    <col min="6399" max="6399" width="50.85546875" style="1" customWidth="1"/>
    <col min="6400" max="6400" width="10.7109375" style="1" customWidth="1"/>
    <col min="6401" max="6401" width="12.28515625" style="1" customWidth="1"/>
    <col min="6402" max="6403" width="10.5703125" style="1" bestFit="1" customWidth="1"/>
    <col min="6404" max="6404" width="12" style="1" bestFit="1" customWidth="1"/>
    <col min="6405" max="6406" width="9.28515625" style="1" bestFit="1" customWidth="1"/>
    <col min="6407" max="6408" width="10.7109375" style="1" bestFit="1" customWidth="1"/>
    <col min="6409" max="6410" width="10.85546875" style="1" bestFit="1" customWidth="1"/>
    <col min="6411" max="6411" width="10.5703125" style="1" bestFit="1" customWidth="1"/>
    <col min="6412" max="6412" width="9.28515625" style="1" bestFit="1" customWidth="1"/>
    <col min="6413" max="6654" width="9.140625" style="1"/>
    <col min="6655" max="6655" width="50.85546875" style="1" customWidth="1"/>
    <col min="6656" max="6656" width="10.7109375" style="1" customWidth="1"/>
    <col min="6657" max="6657" width="12.28515625" style="1" customWidth="1"/>
    <col min="6658" max="6659" width="10.5703125" style="1" bestFit="1" customWidth="1"/>
    <col min="6660" max="6660" width="12" style="1" bestFit="1" customWidth="1"/>
    <col min="6661" max="6662" width="9.28515625" style="1" bestFit="1" customWidth="1"/>
    <col min="6663" max="6664" width="10.7109375" style="1" bestFit="1" customWidth="1"/>
    <col min="6665" max="6666" width="10.85546875" style="1" bestFit="1" customWidth="1"/>
    <col min="6667" max="6667" width="10.5703125" style="1" bestFit="1" customWidth="1"/>
    <col min="6668" max="6668" width="9.28515625" style="1" bestFit="1" customWidth="1"/>
    <col min="6669" max="6910" width="9.140625" style="1"/>
    <col min="6911" max="6911" width="50.85546875" style="1" customWidth="1"/>
    <col min="6912" max="6912" width="10.7109375" style="1" customWidth="1"/>
    <col min="6913" max="6913" width="12.28515625" style="1" customWidth="1"/>
    <col min="6914" max="6915" width="10.5703125" style="1" bestFit="1" customWidth="1"/>
    <col min="6916" max="6916" width="12" style="1" bestFit="1" customWidth="1"/>
    <col min="6917" max="6918" width="9.28515625" style="1" bestFit="1" customWidth="1"/>
    <col min="6919" max="6920" width="10.7109375" style="1" bestFit="1" customWidth="1"/>
    <col min="6921" max="6922" width="10.85546875" style="1" bestFit="1" customWidth="1"/>
    <col min="6923" max="6923" width="10.5703125" style="1" bestFit="1" customWidth="1"/>
    <col min="6924" max="6924" width="9.28515625" style="1" bestFit="1" customWidth="1"/>
    <col min="6925" max="7166" width="9.140625" style="1"/>
    <col min="7167" max="7167" width="50.85546875" style="1" customWidth="1"/>
    <col min="7168" max="7168" width="10.7109375" style="1" customWidth="1"/>
    <col min="7169" max="7169" width="12.28515625" style="1" customWidth="1"/>
    <col min="7170" max="7171" width="10.5703125" style="1" bestFit="1" customWidth="1"/>
    <col min="7172" max="7172" width="12" style="1" bestFit="1" customWidth="1"/>
    <col min="7173" max="7174" width="9.28515625" style="1" bestFit="1" customWidth="1"/>
    <col min="7175" max="7176" width="10.7109375" style="1" bestFit="1" customWidth="1"/>
    <col min="7177" max="7178" width="10.85546875" style="1" bestFit="1" customWidth="1"/>
    <col min="7179" max="7179" width="10.5703125" style="1" bestFit="1" customWidth="1"/>
    <col min="7180" max="7180" width="9.28515625" style="1" bestFit="1" customWidth="1"/>
    <col min="7181" max="7422" width="9.140625" style="1"/>
    <col min="7423" max="7423" width="50.85546875" style="1" customWidth="1"/>
    <col min="7424" max="7424" width="10.7109375" style="1" customWidth="1"/>
    <col min="7425" max="7425" width="12.28515625" style="1" customWidth="1"/>
    <col min="7426" max="7427" width="10.5703125" style="1" bestFit="1" customWidth="1"/>
    <col min="7428" max="7428" width="12" style="1" bestFit="1" customWidth="1"/>
    <col min="7429" max="7430" width="9.28515625" style="1" bestFit="1" customWidth="1"/>
    <col min="7431" max="7432" width="10.7109375" style="1" bestFit="1" customWidth="1"/>
    <col min="7433" max="7434" width="10.85546875" style="1" bestFit="1" customWidth="1"/>
    <col min="7435" max="7435" width="10.5703125" style="1" bestFit="1" customWidth="1"/>
    <col min="7436" max="7436" width="9.28515625" style="1" bestFit="1" customWidth="1"/>
    <col min="7437" max="7678" width="9.140625" style="1"/>
    <col min="7679" max="7679" width="50.85546875" style="1" customWidth="1"/>
    <col min="7680" max="7680" width="10.7109375" style="1" customWidth="1"/>
    <col min="7681" max="7681" width="12.28515625" style="1" customWidth="1"/>
    <col min="7682" max="7683" width="10.5703125" style="1" bestFit="1" customWidth="1"/>
    <col min="7684" max="7684" width="12" style="1" bestFit="1" customWidth="1"/>
    <col min="7685" max="7686" width="9.28515625" style="1" bestFit="1" customWidth="1"/>
    <col min="7687" max="7688" width="10.7109375" style="1" bestFit="1" customWidth="1"/>
    <col min="7689" max="7690" width="10.85546875" style="1" bestFit="1" customWidth="1"/>
    <col min="7691" max="7691" width="10.5703125" style="1" bestFit="1" customWidth="1"/>
    <col min="7692" max="7692" width="9.28515625" style="1" bestFit="1" customWidth="1"/>
    <col min="7693" max="7934" width="9.140625" style="1"/>
    <col min="7935" max="7935" width="50.85546875" style="1" customWidth="1"/>
    <col min="7936" max="7936" width="10.7109375" style="1" customWidth="1"/>
    <col min="7937" max="7937" width="12.28515625" style="1" customWidth="1"/>
    <col min="7938" max="7939" width="10.5703125" style="1" bestFit="1" customWidth="1"/>
    <col min="7940" max="7940" width="12" style="1" bestFit="1" customWidth="1"/>
    <col min="7941" max="7942" width="9.28515625" style="1" bestFit="1" customWidth="1"/>
    <col min="7943" max="7944" width="10.7109375" style="1" bestFit="1" customWidth="1"/>
    <col min="7945" max="7946" width="10.85546875" style="1" bestFit="1" customWidth="1"/>
    <col min="7947" max="7947" width="10.5703125" style="1" bestFit="1" customWidth="1"/>
    <col min="7948" max="7948" width="9.28515625" style="1" bestFit="1" customWidth="1"/>
    <col min="7949" max="8190" width="9.140625" style="1"/>
    <col min="8191" max="8191" width="50.85546875" style="1" customWidth="1"/>
    <col min="8192" max="8192" width="10.7109375" style="1" customWidth="1"/>
    <col min="8193" max="8193" width="12.28515625" style="1" customWidth="1"/>
    <col min="8194" max="8195" width="10.5703125" style="1" bestFit="1" customWidth="1"/>
    <col min="8196" max="8196" width="12" style="1" bestFit="1" customWidth="1"/>
    <col min="8197" max="8198" width="9.28515625" style="1" bestFit="1" customWidth="1"/>
    <col min="8199" max="8200" width="10.7109375" style="1" bestFit="1" customWidth="1"/>
    <col min="8201" max="8202" width="10.85546875" style="1" bestFit="1" customWidth="1"/>
    <col min="8203" max="8203" width="10.5703125" style="1" bestFit="1" customWidth="1"/>
    <col min="8204" max="8204" width="9.28515625" style="1" bestFit="1" customWidth="1"/>
    <col min="8205" max="8446" width="9.140625" style="1"/>
    <col min="8447" max="8447" width="50.85546875" style="1" customWidth="1"/>
    <col min="8448" max="8448" width="10.7109375" style="1" customWidth="1"/>
    <col min="8449" max="8449" width="12.28515625" style="1" customWidth="1"/>
    <col min="8450" max="8451" width="10.5703125" style="1" bestFit="1" customWidth="1"/>
    <col min="8452" max="8452" width="12" style="1" bestFit="1" customWidth="1"/>
    <col min="8453" max="8454" width="9.28515625" style="1" bestFit="1" customWidth="1"/>
    <col min="8455" max="8456" width="10.7109375" style="1" bestFit="1" customWidth="1"/>
    <col min="8457" max="8458" width="10.85546875" style="1" bestFit="1" customWidth="1"/>
    <col min="8459" max="8459" width="10.5703125" style="1" bestFit="1" customWidth="1"/>
    <col min="8460" max="8460" width="9.28515625" style="1" bestFit="1" customWidth="1"/>
    <col min="8461" max="8702" width="9.140625" style="1"/>
    <col min="8703" max="8703" width="50.85546875" style="1" customWidth="1"/>
    <col min="8704" max="8704" width="10.7109375" style="1" customWidth="1"/>
    <col min="8705" max="8705" width="12.28515625" style="1" customWidth="1"/>
    <col min="8706" max="8707" width="10.5703125" style="1" bestFit="1" customWidth="1"/>
    <col min="8708" max="8708" width="12" style="1" bestFit="1" customWidth="1"/>
    <col min="8709" max="8710" width="9.28515625" style="1" bestFit="1" customWidth="1"/>
    <col min="8711" max="8712" width="10.7109375" style="1" bestFit="1" customWidth="1"/>
    <col min="8713" max="8714" width="10.85546875" style="1" bestFit="1" customWidth="1"/>
    <col min="8715" max="8715" width="10.5703125" style="1" bestFit="1" customWidth="1"/>
    <col min="8716" max="8716" width="9.28515625" style="1" bestFit="1" customWidth="1"/>
    <col min="8717" max="8958" width="9.140625" style="1"/>
    <col min="8959" max="8959" width="50.85546875" style="1" customWidth="1"/>
    <col min="8960" max="8960" width="10.7109375" style="1" customWidth="1"/>
    <col min="8961" max="8961" width="12.28515625" style="1" customWidth="1"/>
    <col min="8962" max="8963" width="10.5703125" style="1" bestFit="1" customWidth="1"/>
    <col min="8964" max="8964" width="12" style="1" bestFit="1" customWidth="1"/>
    <col min="8965" max="8966" width="9.28515625" style="1" bestFit="1" customWidth="1"/>
    <col min="8967" max="8968" width="10.7109375" style="1" bestFit="1" customWidth="1"/>
    <col min="8969" max="8970" width="10.85546875" style="1" bestFit="1" customWidth="1"/>
    <col min="8971" max="8971" width="10.5703125" style="1" bestFit="1" customWidth="1"/>
    <col min="8972" max="8972" width="9.28515625" style="1" bestFit="1" customWidth="1"/>
    <col min="8973" max="9214" width="9.140625" style="1"/>
    <col min="9215" max="9215" width="50.85546875" style="1" customWidth="1"/>
    <col min="9216" max="9216" width="10.7109375" style="1" customWidth="1"/>
    <col min="9217" max="9217" width="12.28515625" style="1" customWidth="1"/>
    <col min="9218" max="9219" width="10.5703125" style="1" bestFit="1" customWidth="1"/>
    <col min="9220" max="9220" width="12" style="1" bestFit="1" customWidth="1"/>
    <col min="9221" max="9222" width="9.28515625" style="1" bestFit="1" customWidth="1"/>
    <col min="9223" max="9224" width="10.7109375" style="1" bestFit="1" customWidth="1"/>
    <col min="9225" max="9226" width="10.85546875" style="1" bestFit="1" customWidth="1"/>
    <col min="9227" max="9227" width="10.5703125" style="1" bestFit="1" customWidth="1"/>
    <col min="9228" max="9228" width="9.28515625" style="1" bestFit="1" customWidth="1"/>
    <col min="9229" max="9470" width="9.140625" style="1"/>
    <col min="9471" max="9471" width="50.85546875" style="1" customWidth="1"/>
    <col min="9472" max="9472" width="10.7109375" style="1" customWidth="1"/>
    <col min="9473" max="9473" width="12.28515625" style="1" customWidth="1"/>
    <col min="9474" max="9475" width="10.5703125" style="1" bestFit="1" customWidth="1"/>
    <col min="9476" max="9476" width="12" style="1" bestFit="1" customWidth="1"/>
    <col min="9477" max="9478" width="9.28515625" style="1" bestFit="1" customWidth="1"/>
    <col min="9479" max="9480" width="10.7109375" style="1" bestFit="1" customWidth="1"/>
    <col min="9481" max="9482" width="10.85546875" style="1" bestFit="1" customWidth="1"/>
    <col min="9483" max="9483" width="10.5703125" style="1" bestFit="1" customWidth="1"/>
    <col min="9484" max="9484" width="9.28515625" style="1" bestFit="1" customWidth="1"/>
    <col min="9485" max="9726" width="9.140625" style="1"/>
    <col min="9727" max="9727" width="50.85546875" style="1" customWidth="1"/>
    <col min="9728" max="9728" width="10.7109375" style="1" customWidth="1"/>
    <col min="9729" max="9729" width="12.28515625" style="1" customWidth="1"/>
    <col min="9730" max="9731" width="10.5703125" style="1" bestFit="1" customWidth="1"/>
    <col min="9732" max="9732" width="12" style="1" bestFit="1" customWidth="1"/>
    <col min="9733" max="9734" width="9.28515625" style="1" bestFit="1" customWidth="1"/>
    <col min="9735" max="9736" width="10.7109375" style="1" bestFit="1" customWidth="1"/>
    <col min="9737" max="9738" width="10.85546875" style="1" bestFit="1" customWidth="1"/>
    <col min="9739" max="9739" width="10.5703125" style="1" bestFit="1" customWidth="1"/>
    <col min="9740" max="9740" width="9.28515625" style="1" bestFit="1" customWidth="1"/>
    <col min="9741" max="9982" width="9.140625" style="1"/>
    <col min="9983" max="9983" width="50.85546875" style="1" customWidth="1"/>
    <col min="9984" max="9984" width="10.7109375" style="1" customWidth="1"/>
    <col min="9985" max="9985" width="12.28515625" style="1" customWidth="1"/>
    <col min="9986" max="9987" width="10.5703125" style="1" bestFit="1" customWidth="1"/>
    <col min="9988" max="9988" width="12" style="1" bestFit="1" customWidth="1"/>
    <col min="9989" max="9990" width="9.28515625" style="1" bestFit="1" customWidth="1"/>
    <col min="9991" max="9992" width="10.7109375" style="1" bestFit="1" customWidth="1"/>
    <col min="9993" max="9994" width="10.85546875" style="1" bestFit="1" customWidth="1"/>
    <col min="9995" max="9995" width="10.5703125" style="1" bestFit="1" customWidth="1"/>
    <col min="9996" max="9996" width="9.28515625" style="1" bestFit="1" customWidth="1"/>
    <col min="9997" max="10238" width="9.140625" style="1"/>
    <col min="10239" max="10239" width="50.85546875" style="1" customWidth="1"/>
    <col min="10240" max="10240" width="10.7109375" style="1" customWidth="1"/>
    <col min="10241" max="10241" width="12.28515625" style="1" customWidth="1"/>
    <col min="10242" max="10243" width="10.5703125" style="1" bestFit="1" customWidth="1"/>
    <col min="10244" max="10244" width="12" style="1" bestFit="1" customWidth="1"/>
    <col min="10245" max="10246" width="9.28515625" style="1" bestFit="1" customWidth="1"/>
    <col min="10247" max="10248" width="10.7109375" style="1" bestFit="1" customWidth="1"/>
    <col min="10249" max="10250" width="10.85546875" style="1" bestFit="1" customWidth="1"/>
    <col min="10251" max="10251" width="10.5703125" style="1" bestFit="1" customWidth="1"/>
    <col min="10252" max="10252" width="9.28515625" style="1" bestFit="1" customWidth="1"/>
    <col min="10253" max="10494" width="9.140625" style="1"/>
    <col min="10495" max="10495" width="50.85546875" style="1" customWidth="1"/>
    <col min="10496" max="10496" width="10.7109375" style="1" customWidth="1"/>
    <col min="10497" max="10497" width="12.28515625" style="1" customWidth="1"/>
    <col min="10498" max="10499" width="10.5703125" style="1" bestFit="1" customWidth="1"/>
    <col min="10500" max="10500" width="12" style="1" bestFit="1" customWidth="1"/>
    <col min="10501" max="10502" width="9.28515625" style="1" bestFit="1" customWidth="1"/>
    <col min="10503" max="10504" width="10.7109375" style="1" bestFit="1" customWidth="1"/>
    <col min="10505" max="10506" width="10.85546875" style="1" bestFit="1" customWidth="1"/>
    <col min="10507" max="10507" width="10.5703125" style="1" bestFit="1" customWidth="1"/>
    <col min="10508" max="10508" width="9.28515625" style="1" bestFit="1" customWidth="1"/>
    <col min="10509" max="10750" width="9.140625" style="1"/>
    <col min="10751" max="10751" width="50.85546875" style="1" customWidth="1"/>
    <col min="10752" max="10752" width="10.7109375" style="1" customWidth="1"/>
    <col min="10753" max="10753" width="12.28515625" style="1" customWidth="1"/>
    <col min="10754" max="10755" width="10.5703125" style="1" bestFit="1" customWidth="1"/>
    <col min="10756" max="10756" width="12" style="1" bestFit="1" customWidth="1"/>
    <col min="10757" max="10758" width="9.28515625" style="1" bestFit="1" customWidth="1"/>
    <col min="10759" max="10760" width="10.7109375" style="1" bestFit="1" customWidth="1"/>
    <col min="10761" max="10762" width="10.85546875" style="1" bestFit="1" customWidth="1"/>
    <col min="10763" max="10763" width="10.5703125" style="1" bestFit="1" customWidth="1"/>
    <col min="10764" max="10764" width="9.28515625" style="1" bestFit="1" customWidth="1"/>
    <col min="10765" max="11006" width="9.140625" style="1"/>
    <col min="11007" max="11007" width="50.85546875" style="1" customWidth="1"/>
    <col min="11008" max="11008" width="10.7109375" style="1" customWidth="1"/>
    <col min="11009" max="11009" width="12.28515625" style="1" customWidth="1"/>
    <col min="11010" max="11011" width="10.5703125" style="1" bestFit="1" customWidth="1"/>
    <col min="11012" max="11012" width="12" style="1" bestFit="1" customWidth="1"/>
    <col min="11013" max="11014" width="9.28515625" style="1" bestFit="1" customWidth="1"/>
    <col min="11015" max="11016" width="10.7109375" style="1" bestFit="1" customWidth="1"/>
    <col min="11017" max="11018" width="10.85546875" style="1" bestFit="1" customWidth="1"/>
    <col min="11019" max="11019" width="10.5703125" style="1" bestFit="1" customWidth="1"/>
    <col min="11020" max="11020" width="9.28515625" style="1" bestFit="1" customWidth="1"/>
    <col min="11021" max="11262" width="9.140625" style="1"/>
    <col min="11263" max="11263" width="50.85546875" style="1" customWidth="1"/>
    <col min="11264" max="11264" width="10.7109375" style="1" customWidth="1"/>
    <col min="11265" max="11265" width="12.28515625" style="1" customWidth="1"/>
    <col min="11266" max="11267" width="10.5703125" style="1" bestFit="1" customWidth="1"/>
    <col min="11268" max="11268" width="12" style="1" bestFit="1" customWidth="1"/>
    <col min="11269" max="11270" width="9.28515625" style="1" bestFit="1" customWidth="1"/>
    <col min="11271" max="11272" width="10.7109375" style="1" bestFit="1" customWidth="1"/>
    <col min="11273" max="11274" width="10.85546875" style="1" bestFit="1" customWidth="1"/>
    <col min="11275" max="11275" width="10.5703125" style="1" bestFit="1" customWidth="1"/>
    <col min="11276" max="11276" width="9.28515625" style="1" bestFit="1" customWidth="1"/>
    <col min="11277" max="11518" width="9.140625" style="1"/>
    <col min="11519" max="11519" width="50.85546875" style="1" customWidth="1"/>
    <col min="11520" max="11520" width="10.7109375" style="1" customWidth="1"/>
    <col min="11521" max="11521" width="12.28515625" style="1" customWidth="1"/>
    <col min="11522" max="11523" width="10.5703125" style="1" bestFit="1" customWidth="1"/>
    <col min="11524" max="11524" width="12" style="1" bestFit="1" customWidth="1"/>
    <col min="11525" max="11526" width="9.28515625" style="1" bestFit="1" customWidth="1"/>
    <col min="11527" max="11528" width="10.7109375" style="1" bestFit="1" customWidth="1"/>
    <col min="11529" max="11530" width="10.85546875" style="1" bestFit="1" customWidth="1"/>
    <col min="11531" max="11531" width="10.5703125" style="1" bestFit="1" customWidth="1"/>
    <col min="11532" max="11532" width="9.28515625" style="1" bestFit="1" customWidth="1"/>
    <col min="11533" max="11774" width="9.140625" style="1"/>
    <col min="11775" max="11775" width="50.85546875" style="1" customWidth="1"/>
    <col min="11776" max="11776" width="10.7109375" style="1" customWidth="1"/>
    <col min="11777" max="11777" width="12.28515625" style="1" customWidth="1"/>
    <col min="11778" max="11779" width="10.5703125" style="1" bestFit="1" customWidth="1"/>
    <col min="11780" max="11780" width="12" style="1" bestFit="1" customWidth="1"/>
    <col min="11781" max="11782" width="9.28515625" style="1" bestFit="1" customWidth="1"/>
    <col min="11783" max="11784" width="10.7109375" style="1" bestFit="1" customWidth="1"/>
    <col min="11785" max="11786" width="10.85546875" style="1" bestFit="1" customWidth="1"/>
    <col min="11787" max="11787" width="10.5703125" style="1" bestFit="1" customWidth="1"/>
    <col min="11788" max="11788" width="9.28515625" style="1" bestFit="1" customWidth="1"/>
    <col min="11789" max="12030" width="9.140625" style="1"/>
    <col min="12031" max="12031" width="50.85546875" style="1" customWidth="1"/>
    <col min="12032" max="12032" width="10.7109375" style="1" customWidth="1"/>
    <col min="12033" max="12033" width="12.28515625" style="1" customWidth="1"/>
    <col min="12034" max="12035" width="10.5703125" style="1" bestFit="1" customWidth="1"/>
    <col min="12036" max="12036" width="12" style="1" bestFit="1" customWidth="1"/>
    <col min="12037" max="12038" width="9.28515625" style="1" bestFit="1" customWidth="1"/>
    <col min="12039" max="12040" width="10.7109375" style="1" bestFit="1" customWidth="1"/>
    <col min="12041" max="12042" width="10.85546875" style="1" bestFit="1" customWidth="1"/>
    <col min="12043" max="12043" width="10.5703125" style="1" bestFit="1" customWidth="1"/>
    <col min="12044" max="12044" width="9.28515625" style="1" bestFit="1" customWidth="1"/>
    <col min="12045" max="12286" width="9.140625" style="1"/>
    <col min="12287" max="12287" width="50.85546875" style="1" customWidth="1"/>
    <col min="12288" max="12288" width="10.7109375" style="1" customWidth="1"/>
    <col min="12289" max="12289" width="12.28515625" style="1" customWidth="1"/>
    <col min="12290" max="12291" width="10.5703125" style="1" bestFit="1" customWidth="1"/>
    <col min="12292" max="12292" width="12" style="1" bestFit="1" customWidth="1"/>
    <col min="12293" max="12294" width="9.28515625" style="1" bestFit="1" customWidth="1"/>
    <col min="12295" max="12296" width="10.7109375" style="1" bestFit="1" customWidth="1"/>
    <col min="12297" max="12298" width="10.85546875" style="1" bestFit="1" customWidth="1"/>
    <col min="12299" max="12299" width="10.5703125" style="1" bestFit="1" customWidth="1"/>
    <col min="12300" max="12300" width="9.28515625" style="1" bestFit="1" customWidth="1"/>
    <col min="12301" max="12542" width="9.140625" style="1"/>
    <col min="12543" max="12543" width="50.85546875" style="1" customWidth="1"/>
    <col min="12544" max="12544" width="10.7109375" style="1" customWidth="1"/>
    <col min="12545" max="12545" width="12.28515625" style="1" customWidth="1"/>
    <col min="12546" max="12547" width="10.5703125" style="1" bestFit="1" customWidth="1"/>
    <col min="12548" max="12548" width="12" style="1" bestFit="1" customWidth="1"/>
    <col min="12549" max="12550" width="9.28515625" style="1" bestFit="1" customWidth="1"/>
    <col min="12551" max="12552" width="10.7109375" style="1" bestFit="1" customWidth="1"/>
    <col min="12553" max="12554" width="10.85546875" style="1" bestFit="1" customWidth="1"/>
    <col min="12555" max="12555" width="10.5703125" style="1" bestFit="1" customWidth="1"/>
    <col min="12556" max="12556" width="9.28515625" style="1" bestFit="1" customWidth="1"/>
    <col min="12557" max="12798" width="9.140625" style="1"/>
    <col min="12799" max="12799" width="50.85546875" style="1" customWidth="1"/>
    <col min="12800" max="12800" width="10.7109375" style="1" customWidth="1"/>
    <col min="12801" max="12801" width="12.28515625" style="1" customWidth="1"/>
    <col min="12802" max="12803" width="10.5703125" style="1" bestFit="1" customWidth="1"/>
    <col min="12804" max="12804" width="12" style="1" bestFit="1" customWidth="1"/>
    <col min="12805" max="12806" width="9.28515625" style="1" bestFit="1" customWidth="1"/>
    <col min="12807" max="12808" width="10.7109375" style="1" bestFit="1" customWidth="1"/>
    <col min="12809" max="12810" width="10.85546875" style="1" bestFit="1" customWidth="1"/>
    <col min="12811" max="12811" width="10.5703125" style="1" bestFit="1" customWidth="1"/>
    <col min="12812" max="12812" width="9.28515625" style="1" bestFit="1" customWidth="1"/>
    <col min="12813" max="13054" width="9.140625" style="1"/>
    <col min="13055" max="13055" width="50.85546875" style="1" customWidth="1"/>
    <col min="13056" max="13056" width="10.7109375" style="1" customWidth="1"/>
    <col min="13057" max="13057" width="12.28515625" style="1" customWidth="1"/>
    <col min="13058" max="13059" width="10.5703125" style="1" bestFit="1" customWidth="1"/>
    <col min="13060" max="13060" width="12" style="1" bestFit="1" customWidth="1"/>
    <col min="13061" max="13062" width="9.28515625" style="1" bestFit="1" customWidth="1"/>
    <col min="13063" max="13064" width="10.7109375" style="1" bestFit="1" customWidth="1"/>
    <col min="13065" max="13066" width="10.85546875" style="1" bestFit="1" customWidth="1"/>
    <col min="13067" max="13067" width="10.5703125" style="1" bestFit="1" customWidth="1"/>
    <col min="13068" max="13068" width="9.28515625" style="1" bestFit="1" customWidth="1"/>
    <col min="13069" max="13310" width="9.140625" style="1"/>
    <col min="13311" max="13311" width="50.85546875" style="1" customWidth="1"/>
    <col min="13312" max="13312" width="10.7109375" style="1" customWidth="1"/>
    <col min="13313" max="13313" width="12.28515625" style="1" customWidth="1"/>
    <col min="13314" max="13315" width="10.5703125" style="1" bestFit="1" customWidth="1"/>
    <col min="13316" max="13316" width="12" style="1" bestFit="1" customWidth="1"/>
    <col min="13317" max="13318" width="9.28515625" style="1" bestFit="1" customWidth="1"/>
    <col min="13319" max="13320" width="10.7109375" style="1" bestFit="1" customWidth="1"/>
    <col min="13321" max="13322" width="10.85546875" style="1" bestFit="1" customWidth="1"/>
    <col min="13323" max="13323" width="10.5703125" style="1" bestFit="1" customWidth="1"/>
    <col min="13324" max="13324" width="9.28515625" style="1" bestFit="1" customWidth="1"/>
    <col min="13325" max="13566" width="9.140625" style="1"/>
    <col min="13567" max="13567" width="50.85546875" style="1" customWidth="1"/>
    <col min="13568" max="13568" width="10.7109375" style="1" customWidth="1"/>
    <col min="13569" max="13569" width="12.28515625" style="1" customWidth="1"/>
    <col min="13570" max="13571" width="10.5703125" style="1" bestFit="1" customWidth="1"/>
    <col min="13572" max="13572" width="12" style="1" bestFit="1" customWidth="1"/>
    <col min="13573" max="13574" width="9.28515625" style="1" bestFit="1" customWidth="1"/>
    <col min="13575" max="13576" width="10.7109375" style="1" bestFit="1" customWidth="1"/>
    <col min="13577" max="13578" width="10.85546875" style="1" bestFit="1" customWidth="1"/>
    <col min="13579" max="13579" width="10.5703125" style="1" bestFit="1" customWidth="1"/>
    <col min="13580" max="13580" width="9.28515625" style="1" bestFit="1" customWidth="1"/>
    <col min="13581" max="13822" width="9.140625" style="1"/>
    <col min="13823" max="13823" width="50.85546875" style="1" customWidth="1"/>
    <col min="13824" max="13824" width="10.7109375" style="1" customWidth="1"/>
    <col min="13825" max="13825" width="12.28515625" style="1" customWidth="1"/>
    <col min="13826" max="13827" width="10.5703125" style="1" bestFit="1" customWidth="1"/>
    <col min="13828" max="13828" width="12" style="1" bestFit="1" customWidth="1"/>
    <col min="13829" max="13830" width="9.28515625" style="1" bestFit="1" customWidth="1"/>
    <col min="13831" max="13832" width="10.7109375" style="1" bestFit="1" customWidth="1"/>
    <col min="13833" max="13834" width="10.85546875" style="1" bestFit="1" customWidth="1"/>
    <col min="13835" max="13835" width="10.5703125" style="1" bestFit="1" customWidth="1"/>
    <col min="13836" max="13836" width="9.28515625" style="1" bestFit="1" customWidth="1"/>
    <col min="13837" max="14078" width="9.140625" style="1"/>
    <col min="14079" max="14079" width="50.85546875" style="1" customWidth="1"/>
    <col min="14080" max="14080" width="10.7109375" style="1" customWidth="1"/>
    <col min="14081" max="14081" width="12.28515625" style="1" customWidth="1"/>
    <col min="14082" max="14083" width="10.5703125" style="1" bestFit="1" customWidth="1"/>
    <col min="14084" max="14084" width="12" style="1" bestFit="1" customWidth="1"/>
    <col min="14085" max="14086" width="9.28515625" style="1" bestFit="1" customWidth="1"/>
    <col min="14087" max="14088" width="10.7109375" style="1" bestFit="1" customWidth="1"/>
    <col min="14089" max="14090" width="10.85546875" style="1" bestFit="1" customWidth="1"/>
    <col min="14091" max="14091" width="10.5703125" style="1" bestFit="1" customWidth="1"/>
    <col min="14092" max="14092" width="9.28515625" style="1" bestFit="1" customWidth="1"/>
    <col min="14093" max="14334" width="9.140625" style="1"/>
    <col min="14335" max="14335" width="50.85546875" style="1" customWidth="1"/>
    <col min="14336" max="14336" width="10.7109375" style="1" customWidth="1"/>
    <col min="14337" max="14337" width="12.28515625" style="1" customWidth="1"/>
    <col min="14338" max="14339" width="10.5703125" style="1" bestFit="1" customWidth="1"/>
    <col min="14340" max="14340" width="12" style="1" bestFit="1" customWidth="1"/>
    <col min="14341" max="14342" width="9.28515625" style="1" bestFit="1" customWidth="1"/>
    <col min="14343" max="14344" width="10.7109375" style="1" bestFit="1" customWidth="1"/>
    <col min="14345" max="14346" width="10.85546875" style="1" bestFit="1" customWidth="1"/>
    <col min="14347" max="14347" width="10.5703125" style="1" bestFit="1" customWidth="1"/>
    <col min="14348" max="14348" width="9.28515625" style="1" bestFit="1" customWidth="1"/>
    <col min="14349" max="14590" width="9.140625" style="1"/>
    <col min="14591" max="14591" width="50.85546875" style="1" customWidth="1"/>
    <col min="14592" max="14592" width="10.7109375" style="1" customWidth="1"/>
    <col min="14593" max="14593" width="12.28515625" style="1" customWidth="1"/>
    <col min="14594" max="14595" width="10.5703125" style="1" bestFit="1" customWidth="1"/>
    <col min="14596" max="14596" width="12" style="1" bestFit="1" customWidth="1"/>
    <col min="14597" max="14598" width="9.28515625" style="1" bestFit="1" customWidth="1"/>
    <col min="14599" max="14600" width="10.7109375" style="1" bestFit="1" customWidth="1"/>
    <col min="14601" max="14602" width="10.85546875" style="1" bestFit="1" customWidth="1"/>
    <col min="14603" max="14603" width="10.5703125" style="1" bestFit="1" customWidth="1"/>
    <col min="14604" max="14604" width="9.28515625" style="1" bestFit="1" customWidth="1"/>
    <col min="14605" max="14846" width="9.140625" style="1"/>
    <col min="14847" max="14847" width="50.85546875" style="1" customWidth="1"/>
    <col min="14848" max="14848" width="10.7109375" style="1" customWidth="1"/>
    <col min="14849" max="14849" width="12.28515625" style="1" customWidth="1"/>
    <col min="14850" max="14851" width="10.5703125" style="1" bestFit="1" customWidth="1"/>
    <col min="14852" max="14852" width="12" style="1" bestFit="1" customWidth="1"/>
    <col min="14853" max="14854" width="9.28515625" style="1" bestFit="1" customWidth="1"/>
    <col min="14855" max="14856" width="10.7109375" style="1" bestFit="1" customWidth="1"/>
    <col min="14857" max="14858" width="10.85546875" style="1" bestFit="1" customWidth="1"/>
    <col min="14859" max="14859" width="10.5703125" style="1" bestFit="1" customWidth="1"/>
    <col min="14860" max="14860" width="9.28515625" style="1" bestFit="1" customWidth="1"/>
    <col min="14861" max="15102" width="9.140625" style="1"/>
    <col min="15103" max="15103" width="50.85546875" style="1" customWidth="1"/>
    <col min="15104" max="15104" width="10.7109375" style="1" customWidth="1"/>
    <col min="15105" max="15105" width="12.28515625" style="1" customWidth="1"/>
    <col min="15106" max="15107" width="10.5703125" style="1" bestFit="1" customWidth="1"/>
    <col min="15108" max="15108" width="12" style="1" bestFit="1" customWidth="1"/>
    <col min="15109" max="15110" width="9.28515625" style="1" bestFit="1" customWidth="1"/>
    <col min="15111" max="15112" width="10.7109375" style="1" bestFit="1" customWidth="1"/>
    <col min="15113" max="15114" width="10.85546875" style="1" bestFit="1" customWidth="1"/>
    <col min="15115" max="15115" width="10.5703125" style="1" bestFit="1" customWidth="1"/>
    <col min="15116" max="15116" width="9.28515625" style="1" bestFit="1" customWidth="1"/>
    <col min="15117" max="15358" width="9.140625" style="1"/>
    <col min="15359" max="15359" width="50.85546875" style="1" customWidth="1"/>
    <col min="15360" max="15360" width="10.7109375" style="1" customWidth="1"/>
    <col min="15361" max="15361" width="12.28515625" style="1" customWidth="1"/>
    <col min="15362" max="15363" width="10.5703125" style="1" bestFit="1" customWidth="1"/>
    <col min="15364" max="15364" width="12" style="1" bestFit="1" customWidth="1"/>
    <col min="15365" max="15366" width="9.28515625" style="1" bestFit="1" customWidth="1"/>
    <col min="15367" max="15368" width="10.7109375" style="1" bestFit="1" customWidth="1"/>
    <col min="15369" max="15370" width="10.85546875" style="1" bestFit="1" customWidth="1"/>
    <col min="15371" max="15371" width="10.5703125" style="1" bestFit="1" customWidth="1"/>
    <col min="15372" max="15372" width="9.28515625" style="1" bestFit="1" customWidth="1"/>
    <col min="15373" max="15614" width="9.140625" style="1"/>
    <col min="15615" max="15615" width="50.85546875" style="1" customWidth="1"/>
    <col min="15616" max="15616" width="10.7109375" style="1" customWidth="1"/>
    <col min="15617" max="15617" width="12.28515625" style="1" customWidth="1"/>
    <col min="15618" max="15619" width="10.5703125" style="1" bestFit="1" customWidth="1"/>
    <col min="15620" max="15620" width="12" style="1" bestFit="1" customWidth="1"/>
    <col min="15621" max="15622" width="9.28515625" style="1" bestFit="1" customWidth="1"/>
    <col min="15623" max="15624" width="10.7109375" style="1" bestFit="1" customWidth="1"/>
    <col min="15625" max="15626" width="10.85546875" style="1" bestFit="1" customWidth="1"/>
    <col min="15627" max="15627" width="10.5703125" style="1" bestFit="1" customWidth="1"/>
    <col min="15628" max="15628" width="9.28515625" style="1" bestFit="1" customWidth="1"/>
    <col min="15629" max="15870" width="9.140625" style="1"/>
    <col min="15871" max="15871" width="50.85546875" style="1" customWidth="1"/>
    <col min="15872" max="15872" width="10.7109375" style="1" customWidth="1"/>
    <col min="15873" max="15873" width="12.28515625" style="1" customWidth="1"/>
    <col min="15874" max="15875" width="10.5703125" style="1" bestFit="1" customWidth="1"/>
    <col min="15876" max="15876" width="12" style="1" bestFit="1" customWidth="1"/>
    <col min="15877" max="15878" width="9.28515625" style="1" bestFit="1" customWidth="1"/>
    <col min="15879" max="15880" width="10.7109375" style="1" bestFit="1" customWidth="1"/>
    <col min="15881" max="15882" width="10.85546875" style="1" bestFit="1" customWidth="1"/>
    <col min="15883" max="15883" width="10.5703125" style="1" bestFit="1" customWidth="1"/>
    <col min="15884" max="15884" width="9.28515625" style="1" bestFit="1" customWidth="1"/>
    <col min="15885" max="16126" width="9.140625" style="1"/>
    <col min="16127" max="16127" width="50.85546875" style="1" customWidth="1"/>
    <col min="16128" max="16128" width="10.7109375" style="1" customWidth="1"/>
    <col min="16129" max="16129" width="12.28515625" style="1" customWidth="1"/>
    <col min="16130" max="16131" width="10.5703125" style="1" bestFit="1" customWidth="1"/>
    <col min="16132" max="16132" width="12" style="1" bestFit="1" customWidth="1"/>
    <col min="16133" max="16134" width="9.28515625" style="1" bestFit="1" customWidth="1"/>
    <col min="16135" max="16136" width="10.7109375" style="1" bestFit="1" customWidth="1"/>
    <col min="16137" max="16138" width="10.85546875" style="1" bestFit="1" customWidth="1"/>
    <col min="16139" max="16139" width="10.5703125" style="1" bestFit="1" customWidth="1"/>
    <col min="16140" max="16140" width="9.28515625" style="1" bestFit="1" customWidth="1"/>
    <col min="16141" max="16384" width="9.140625" style="1"/>
  </cols>
  <sheetData>
    <row r="1" spans="1:17" s="1" customFormat="1">
      <c r="A1" s="2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Q1" s="1" t="s">
        <v>0</v>
      </c>
    </row>
    <row r="2" spans="1:17" s="1" customFormat="1">
      <c r="A2" s="2"/>
      <c r="B2" s="84"/>
      <c r="C2" s="84"/>
      <c r="D2" s="84" t="s">
        <v>95</v>
      </c>
      <c r="E2" s="84"/>
      <c r="F2" s="84"/>
      <c r="G2" s="84"/>
      <c r="H2" s="82" t="s">
        <v>94</v>
      </c>
      <c r="I2" s="83"/>
      <c r="J2" s="81"/>
      <c r="K2" s="82"/>
      <c r="L2" s="82" t="s">
        <v>93</v>
      </c>
      <c r="M2" s="81"/>
      <c r="N2" s="81"/>
      <c r="O2" s="80"/>
      <c r="P2" s="80"/>
    </row>
    <row r="3" spans="1:17" s="1" customFormat="1">
      <c r="A3" s="74"/>
      <c r="B3" s="73" t="s">
        <v>92</v>
      </c>
      <c r="C3" s="72" t="s">
        <v>91</v>
      </c>
      <c r="D3" s="71" t="s">
        <v>90</v>
      </c>
      <c r="E3" s="71" t="s">
        <v>89</v>
      </c>
      <c r="F3" s="79" t="s">
        <v>88</v>
      </c>
      <c r="G3" s="79" t="s">
        <v>87</v>
      </c>
      <c r="H3" s="71"/>
      <c r="I3" s="71"/>
      <c r="J3" s="78"/>
      <c r="K3" s="78"/>
      <c r="L3" s="77"/>
      <c r="M3" s="77"/>
      <c r="N3" s="76"/>
      <c r="O3" s="75"/>
    </row>
    <row r="4" spans="1:17" s="1" customFormat="1">
      <c r="A4" s="74"/>
      <c r="B4" s="73"/>
      <c r="C4" s="72"/>
      <c r="D4" s="71"/>
      <c r="E4" s="71"/>
      <c r="F4" s="70"/>
      <c r="G4" s="70"/>
      <c r="H4" s="67" t="s">
        <v>86</v>
      </c>
      <c r="I4" s="69" t="s">
        <v>85</v>
      </c>
      <c r="J4" s="68" t="s">
        <v>84</v>
      </c>
      <c r="K4" s="67" t="s">
        <v>83</v>
      </c>
      <c r="L4" s="67" t="s">
        <v>82</v>
      </c>
      <c r="M4" s="67" t="s">
        <v>81</v>
      </c>
      <c r="N4" s="67" t="s">
        <v>80</v>
      </c>
      <c r="O4" s="66" t="s">
        <v>79</v>
      </c>
    </row>
    <row r="5" spans="1:17" s="59" customFormat="1" ht="20.25">
      <c r="A5" s="65"/>
      <c r="B5" s="64" t="s">
        <v>78</v>
      </c>
      <c r="C5" s="63"/>
      <c r="D5" s="63"/>
      <c r="E5" s="63"/>
      <c r="F5" s="63"/>
      <c r="G5" s="62"/>
      <c r="H5" s="60"/>
      <c r="I5" s="61"/>
      <c r="J5" s="60"/>
      <c r="K5" s="60"/>
      <c r="L5" s="60"/>
      <c r="M5" s="60"/>
      <c r="N5" s="60"/>
      <c r="O5" s="60"/>
    </row>
    <row r="6" spans="1:17" s="7" customFormat="1">
      <c r="A6" s="58"/>
      <c r="B6" s="57" t="s">
        <v>77</v>
      </c>
      <c r="C6" s="56"/>
      <c r="D6" s="52"/>
      <c r="E6" s="52"/>
      <c r="F6" s="52"/>
      <c r="G6" s="51"/>
      <c r="H6" s="51"/>
      <c r="I6" s="51"/>
      <c r="J6" s="51"/>
      <c r="K6" s="51"/>
      <c r="L6" s="51"/>
      <c r="M6" s="51"/>
      <c r="N6" s="52"/>
      <c r="O6" s="52"/>
    </row>
    <row r="7" spans="1:17" s="24" customFormat="1">
      <c r="A7" s="55"/>
      <c r="B7" s="54"/>
      <c r="C7" s="53"/>
      <c r="D7" s="52"/>
      <c r="E7" s="52"/>
      <c r="F7" s="52"/>
      <c r="G7" s="51"/>
      <c r="H7" s="51"/>
      <c r="I7" s="51"/>
      <c r="J7" s="51"/>
      <c r="K7" s="51"/>
      <c r="L7" s="51"/>
      <c r="M7" s="51"/>
      <c r="N7" s="51"/>
      <c r="O7" s="51"/>
    </row>
    <row r="8" spans="1:17" s="24" customFormat="1" ht="30">
      <c r="A8" s="28" t="s">
        <v>76</v>
      </c>
      <c r="B8" s="27" t="s">
        <v>75</v>
      </c>
      <c r="C8" s="26">
        <v>200</v>
      </c>
      <c r="D8" s="18">
        <v>1.8</v>
      </c>
      <c r="E8" s="18">
        <v>4.9000000000000004</v>
      </c>
      <c r="F8" s="18">
        <v>12.1</v>
      </c>
      <c r="G8" s="25">
        <v>86.4</v>
      </c>
      <c r="H8" s="25">
        <v>0.1</v>
      </c>
      <c r="I8" s="25">
        <v>6.9</v>
      </c>
      <c r="J8" s="25">
        <v>0</v>
      </c>
      <c r="K8" s="25">
        <v>0.1</v>
      </c>
      <c r="L8" s="25">
        <v>15.2</v>
      </c>
      <c r="M8" s="25">
        <v>52.6</v>
      </c>
      <c r="N8" s="18">
        <v>20.399999999999999</v>
      </c>
      <c r="O8" s="18">
        <v>0.7</v>
      </c>
    </row>
    <row r="9" spans="1:17" s="24" customFormat="1" ht="30">
      <c r="A9" s="28" t="s">
        <v>74</v>
      </c>
      <c r="B9" s="27" t="s">
        <v>73</v>
      </c>
      <c r="C9" s="26">
        <v>200</v>
      </c>
      <c r="D9" s="18">
        <v>23.4</v>
      </c>
      <c r="E9" s="18">
        <v>20.8</v>
      </c>
      <c r="F9" s="18">
        <v>14.7</v>
      </c>
      <c r="G9" s="25">
        <v>344.3</v>
      </c>
      <c r="H9" s="25">
        <v>0</v>
      </c>
      <c r="I9" s="25">
        <v>6</v>
      </c>
      <c r="J9" s="25">
        <v>0</v>
      </c>
      <c r="K9" s="25">
        <v>0</v>
      </c>
      <c r="L9" s="25">
        <v>31.3</v>
      </c>
      <c r="M9" s="25">
        <v>241.7</v>
      </c>
      <c r="N9" s="18">
        <v>50.4</v>
      </c>
      <c r="O9" s="18">
        <v>2.6</v>
      </c>
    </row>
    <row r="10" spans="1:17" s="24" customFormat="1" ht="30">
      <c r="A10" s="28" t="s">
        <v>62</v>
      </c>
      <c r="B10" s="27" t="s">
        <v>61</v>
      </c>
      <c r="C10" s="26">
        <v>20</v>
      </c>
      <c r="D10" s="18">
        <v>2.2000000000000002</v>
      </c>
      <c r="E10" s="18">
        <v>0.2</v>
      </c>
      <c r="F10" s="18">
        <v>13.9</v>
      </c>
      <c r="G10" s="25">
        <v>66.8</v>
      </c>
      <c r="H10" s="25">
        <v>0.03</v>
      </c>
      <c r="I10" s="25">
        <v>0</v>
      </c>
      <c r="J10" s="25">
        <v>0</v>
      </c>
      <c r="K10" s="25">
        <v>0.34</v>
      </c>
      <c r="L10" s="25">
        <v>6</v>
      </c>
      <c r="M10" s="25">
        <v>19.600000000000001</v>
      </c>
      <c r="N10" s="18">
        <v>4.2</v>
      </c>
      <c r="O10" s="18">
        <v>0.3</v>
      </c>
    </row>
    <row r="11" spans="1:17" s="24" customFormat="1" ht="30">
      <c r="A11" s="28" t="s">
        <v>36</v>
      </c>
      <c r="B11" s="27" t="s">
        <v>72</v>
      </c>
      <c r="C11" s="26">
        <v>200</v>
      </c>
      <c r="D11" s="18">
        <v>1</v>
      </c>
      <c r="E11" s="18">
        <v>0.2</v>
      </c>
      <c r="F11" s="18">
        <v>0.2</v>
      </c>
      <c r="G11" s="18">
        <v>92</v>
      </c>
      <c r="H11" s="18">
        <v>0.02</v>
      </c>
      <c r="I11" s="18">
        <v>4</v>
      </c>
      <c r="J11" s="18">
        <v>0</v>
      </c>
      <c r="K11" s="18">
        <v>0</v>
      </c>
      <c r="L11" s="18">
        <v>14</v>
      </c>
      <c r="M11" s="18">
        <v>0</v>
      </c>
      <c r="N11" s="18">
        <v>0</v>
      </c>
      <c r="O11" s="18">
        <v>2.8</v>
      </c>
    </row>
    <row r="12" spans="1:17" s="24" customFormat="1" ht="30">
      <c r="A12" s="28" t="s">
        <v>7</v>
      </c>
      <c r="B12" s="27" t="s">
        <v>6</v>
      </c>
      <c r="C12" s="26">
        <v>30</v>
      </c>
      <c r="D12" s="18">
        <v>3.7</v>
      </c>
      <c r="E12" s="18">
        <v>0.4</v>
      </c>
      <c r="F12" s="18">
        <v>23.7</v>
      </c>
      <c r="G12" s="25">
        <v>117.5</v>
      </c>
      <c r="H12" s="25">
        <v>0</v>
      </c>
      <c r="I12" s="25">
        <v>0</v>
      </c>
      <c r="J12" s="25">
        <v>0</v>
      </c>
      <c r="K12" s="25">
        <v>0.55000000000000004</v>
      </c>
      <c r="L12" s="25">
        <v>10</v>
      </c>
      <c r="M12" s="25">
        <v>32.5</v>
      </c>
      <c r="N12" s="18">
        <v>6.2</v>
      </c>
      <c r="O12" s="18">
        <v>0.55000000000000004</v>
      </c>
    </row>
    <row r="13" spans="1:17" s="24" customFormat="1" ht="30">
      <c r="A13" s="28" t="s">
        <v>5</v>
      </c>
      <c r="B13" s="27" t="s">
        <v>4</v>
      </c>
      <c r="C13" s="26">
        <v>30</v>
      </c>
      <c r="D13" s="18">
        <v>1.9</v>
      </c>
      <c r="E13" s="18">
        <v>0.36</v>
      </c>
      <c r="F13" s="18">
        <v>10</v>
      </c>
      <c r="G13" s="25">
        <v>52.2</v>
      </c>
      <c r="H13" s="25">
        <v>7.0000000000000007E-2</v>
      </c>
      <c r="I13" s="25">
        <v>0</v>
      </c>
      <c r="J13" s="25">
        <v>0</v>
      </c>
      <c r="K13" s="25">
        <v>0.56000000000000005</v>
      </c>
      <c r="L13" s="25">
        <v>14</v>
      </c>
      <c r="M13" s="25">
        <v>63.2</v>
      </c>
      <c r="N13" s="18">
        <v>18.8</v>
      </c>
      <c r="O13" s="18">
        <v>1.56</v>
      </c>
    </row>
    <row r="14" spans="1:17" s="24" customFormat="1" ht="15">
      <c r="A14" s="28"/>
      <c r="B14" s="23" t="s">
        <v>3</v>
      </c>
      <c r="C14" s="22">
        <f>SUM(C7:C13)</f>
        <v>680</v>
      </c>
      <c r="D14" s="19">
        <f>SUM(D7:D13)</f>
        <v>34</v>
      </c>
      <c r="E14" s="19">
        <f>SUM(E7:E13)</f>
        <v>26.86</v>
      </c>
      <c r="F14" s="19">
        <f>SUM(F7:F13)</f>
        <v>74.599999999999994</v>
      </c>
      <c r="G14" s="19">
        <f>SUM(G7:G13)</f>
        <v>759.2</v>
      </c>
      <c r="H14" s="19">
        <f>SUM(H7:H13)</f>
        <v>0.22</v>
      </c>
      <c r="I14" s="19">
        <f>SUM(I7:I13)</f>
        <v>16.899999999999999</v>
      </c>
      <c r="J14" s="19">
        <f>SUM(J7:J13)</f>
        <v>0</v>
      </c>
      <c r="K14" s="19">
        <f>SUM(K7:K13)</f>
        <v>1.5500000000000003</v>
      </c>
      <c r="L14" s="19">
        <f>SUM(L7:L13)</f>
        <v>90.5</v>
      </c>
      <c r="M14" s="19">
        <f>SUM(M7:M13)</f>
        <v>409.6</v>
      </c>
      <c r="N14" s="19">
        <f>SUM(N7:N13)</f>
        <v>100</v>
      </c>
      <c r="O14" s="19">
        <f>SUM(O7:O13)</f>
        <v>8.51</v>
      </c>
    </row>
    <row r="15" spans="1:17" s="2" customFormat="1">
      <c r="A15" s="28"/>
      <c r="B15" s="20"/>
      <c r="C15" s="32"/>
      <c r="D15" s="18"/>
      <c r="E15" s="18"/>
      <c r="F15" s="18"/>
      <c r="G15" s="25"/>
      <c r="H15" s="25"/>
      <c r="I15" s="25"/>
      <c r="J15" s="25"/>
      <c r="K15" s="25"/>
      <c r="L15" s="25"/>
      <c r="M15" s="25"/>
      <c r="N15" s="18"/>
      <c r="O15" s="18"/>
    </row>
    <row r="16" spans="1:17" s="24" customFormat="1" ht="15">
      <c r="A16" s="28"/>
      <c r="B16" s="20" t="s">
        <v>71</v>
      </c>
      <c r="C16" s="40"/>
      <c r="D16" s="39"/>
      <c r="E16" s="39"/>
      <c r="F16" s="39"/>
      <c r="G16" s="38"/>
      <c r="H16" s="25"/>
      <c r="I16" s="25"/>
      <c r="J16" s="25"/>
      <c r="K16" s="25"/>
      <c r="L16" s="25"/>
      <c r="M16" s="25"/>
      <c r="N16" s="18"/>
      <c r="O16" s="18"/>
    </row>
    <row r="17" spans="1:15" s="24" customFormat="1" ht="15">
      <c r="A17" s="28"/>
      <c r="B17" s="37"/>
      <c r="C17" s="36"/>
      <c r="D17" s="18"/>
      <c r="E17" s="18"/>
      <c r="F17" s="18"/>
      <c r="G17" s="25"/>
      <c r="H17" s="25"/>
      <c r="I17" s="25"/>
      <c r="J17" s="25"/>
      <c r="K17" s="25"/>
      <c r="L17" s="25"/>
      <c r="M17" s="25"/>
      <c r="N17" s="25"/>
      <c r="O17" s="18"/>
    </row>
    <row r="18" spans="1:15" s="24" customFormat="1" ht="15">
      <c r="A18" s="28" t="s">
        <v>15</v>
      </c>
      <c r="B18" s="27" t="s">
        <v>14</v>
      </c>
      <c r="C18" s="26">
        <v>200</v>
      </c>
      <c r="D18" s="18">
        <v>5</v>
      </c>
      <c r="E18" s="18">
        <v>1</v>
      </c>
      <c r="F18" s="18">
        <v>11</v>
      </c>
      <c r="G18" s="25">
        <v>84</v>
      </c>
      <c r="H18" s="25">
        <v>7.0000000000000007E-2</v>
      </c>
      <c r="I18" s="25">
        <v>7</v>
      </c>
      <c r="J18" s="25">
        <v>0</v>
      </c>
      <c r="K18" s="25">
        <v>0.44</v>
      </c>
      <c r="L18" s="25">
        <v>26</v>
      </c>
      <c r="M18" s="25">
        <v>106</v>
      </c>
      <c r="N18" s="18">
        <v>24</v>
      </c>
      <c r="O18" s="18">
        <v>0.8</v>
      </c>
    </row>
    <row r="19" spans="1:15" s="24" customFormat="1" ht="30">
      <c r="A19" s="28" t="s">
        <v>70</v>
      </c>
      <c r="B19" s="35" t="s">
        <v>69</v>
      </c>
      <c r="C19" s="36">
        <v>90</v>
      </c>
      <c r="D19" s="39">
        <v>12.5</v>
      </c>
      <c r="E19" s="39">
        <v>1.8</v>
      </c>
      <c r="F19" s="39">
        <v>8.6</v>
      </c>
      <c r="G19" s="39">
        <v>101.7</v>
      </c>
      <c r="H19" s="18">
        <v>0.09</v>
      </c>
      <c r="I19" s="18">
        <v>0</v>
      </c>
      <c r="J19" s="18">
        <v>0.04</v>
      </c>
      <c r="K19" s="18">
        <v>0.5</v>
      </c>
      <c r="L19" s="18">
        <v>39</v>
      </c>
      <c r="M19" s="18">
        <v>185</v>
      </c>
      <c r="N19" s="18">
        <v>26</v>
      </c>
      <c r="O19" s="18">
        <v>2.8</v>
      </c>
    </row>
    <row r="20" spans="1:15" s="24" customFormat="1" ht="30">
      <c r="A20" s="28" t="s">
        <v>68</v>
      </c>
      <c r="B20" s="27" t="s">
        <v>67</v>
      </c>
      <c r="C20" s="26">
        <v>150</v>
      </c>
      <c r="D20" s="18">
        <v>3</v>
      </c>
      <c r="E20" s="18">
        <v>8</v>
      </c>
      <c r="F20" s="18">
        <v>12</v>
      </c>
      <c r="G20" s="25">
        <v>135</v>
      </c>
      <c r="H20" s="25">
        <v>0</v>
      </c>
      <c r="I20" s="25">
        <v>11</v>
      </c>
      <c r="J20" s="25">
        <v>0</v>
      </c>
      <c r="K20" s="25">
        <v>2</v>
      </c>
      <c r="L20" s="25">
        <v>51</v>
      </c>
      <c r="M20" s="25">
        <v>78</v>
      </c>
      <c r="N20" s="18">
        <v>29</v>
      </c>
      <c r="O20" s="18">
        <v>1</v>
      </c>
    </row>
    <row r="21" spans="1:15" s="24" customFormat="1" ht="30">
      <c r="A21" s="28" t="s">
        <v>45</v>
      </c>
      <c r="B21" s="35" t="s">
        <v>44</v>
      </c>
      <c r="C21" s="36">
        <v>200</v>
      </c>
      <c r="D21" s="36">
        <v>0</v>
      </c>
      <c r="E21" s="36">
        <v>0</v>
      </c>
      <c r="F21" s="36">
        <v>18.600000000000001</v>
      </c>
      <c r="G21" s="44">
        <v>73</v>
      </c>
      <c r="H21" s="25">
        <v>0.3</v>
      </c>
      <c r="I21" s="25">
        <v>21</v>
      </c>
      <c r="J21" s="25">
        <v>0.12</v>
      </c>
      <c r="K21" s="25">
        <v>2.2999999999999998</v>
      </c>
      <c r="L21" s="25">
        <v>0</v>
      </c>
      <c r="M21" s="25">
        <v>0</v>
      </c>
      <c r="N21" s="18">
        <v>0</v>
      </c>
      <c r="O21" s="18">
        <v>0</v>
      </c>
    </row>
    <row r="22" spans="1:15" s="24" customFormat="1" ht="30">
      <c r="A22" s="28" t="s">
        <v>7</v>
      </c>
      <c r="B22" s="27" t="s">
        <v>6</v>
      </c>
      <c r="C22" s="26">
        <v>50</v>
      </c>
      <c r="D22" s="18">
        <v>3.7</v>
      </c>
      <c r="E22" s="18">
        <v>0.4</v>
      </c>
      <c r="F22" s="18">
        <v>23.7</v>
      </c>
      <c r="G22" s="25">
        <v>117.5</v>
      </c>
      <c r="H22" s="25">
        <v>0</v>
      </c>
      <c r="I22" s="25">
        <v>0</v>
      </c>
      <c r="J22" s="25">
        <v>0</v>
      </c>
      <c r="K22" s="25">
        <v>0.55000000000000004</v>
      </c>
      <c r="L22" s="25">
        <v>10</v>
      </c>
      <c r="M22" s="25">
        <v>32.5</v>
      </c>
      <c r="N22" s="18">
        <v>6.2</v>
      </c>
      <c r="O22" s="18">
        <v>0.55000000000000004</v>
      </c>
    </row>
    <row r="23" spans="1:15" s="24" customFormat="1" ht="30">
      <c r="A23" s="28" t="s">
        <v>5</v>
      </c>
      <c r="B23" s="27" t="s">
        <v>4</v>
      </c>
      <c r="C23" s="26">
        <v>30</v>
      </c>
      <c r="D23" s="18">
        <v>1.9</v>
      </c>
      <c r="E23" s="18">
        <v>0.36</v>
      </c>
      <c r="F23" s="18">
        <v>10</v>
      </c>
      <c r="G23" s="25">
        <v>52.2</v>
      </c>
      <c r="H23" s="25">
        <v>7.0000000000000007E-2</v>
      </c>
      <c r="I23" s="25">
        <v>0</v>
      </c>
      <c r="J23" s="25">
        <v>0</v>
      </c>
      <c r="K23" s="25">
        <v>0.56000000000000005</v>
      </c>
      <c r="L23" s="25">
        <v>14</v>
      </c>
      <c r="M23" s="25">
        <v>63.2</v>
      </c>
      <c r="N23" s="18">
        <v>18.8</v>
      </c>
      <c r="O23" s="18">
        <v>1.56</v>
      </c>
    </row>
    <row r="24" spans="1:15" s="24" customFormat="1" ht="15">
      <c r="A24" s="28"/>
      <c r="B24" s="20" t="s">
        <v>3</v>
      </c>
      <c r="C24" s="22">
        <f>SUM(C17:C23)</f>
        <v>720</v>
      </c>
      <c r="D24" s="41">
        <f>SUM(D17:D23)</f>
        <v>26.099999999999998</v>
      </c>
      <c r="E24" s="41">
        <f>SUM(E17:E23)</f>
        <v>11.56</v>
      </c>
      <c r="F24" s="41">
        <f>SUM(F17:F23)</f>
        <v>83.9</v>
      </c>
      <c r="G24" s="41">
        <f>SUM(G17:G23)</f>
        <v>563.4</v>
      </c>
      <c r="H24" s="41">
        <f>SUM(H17:H23)</f>
        <v>0.53</v>
      </c>
      <c r="I24" s="41">
        <f>SUM(I17:I23)</f>
        <v>39</v>
      </c>
      <c r="J24" s="41">
        <f>SUM(J17:J23)</f>
        <v>0.16</v>
      </c>
      <c r="K24" s="41">
        <f>SUM(K17:K23)</f>
        <v>6.35</v>
      </c>
      <c r="L24" s="41">
        <f>SUM(L17:L23)</f>
        <v>140</v>
      </c>
      <c r="M24" s="41">
        <f>SUM(M17:M23)</f>
        <v>464.7</v>
      </c>
      <c r="N24" s="41">
        <f>SUM(N17:N23)</f>
        <v>104</v>
      </c>
      <c r="O24" s="19">
        <f>SUM(O17:O23)</f>
        <v>6.7099999999999991</v>
      </c>
    </row>
    <row r="25" spans="1:15" s="2" customFormat="1">
      <c r="A25" s="28"/>
      <c r="B25" s="45"/>
      <c r="C25" s="40"/>
      <c r="D25" s="39"/>
      <c r="E25" s="39"/>
      <c r="F25" s="39"/>
      <c r="G25" s="38"/>
      <c r="H25" s="25"/>
      <c r="I25" s="25"/>
      <c r="J25" s="25"/>
      <c r="K25" s="25"/>
      <c r="L25" s="25"/>
      <c r="M25" s="25"/>
      <c r="N25" s="18"/>
      <c r="O25" s="18"/>
    </row>
    <row r="26" spans="1:15" s="24" customFormat="1" ht="15">
      <c r="A26" s="28"/>
      <c r="B26" s="23" t="s">
        <v>66</v>
      </c>
      <c r="C26" s="32"/>
      <c r="D26" s="18"/>
      <c r="E26" s="18"/>
      <c r="F26" s="18"/>
      <c r="G26" s="25"/>
      <c r="H26" s="25"/>
      <c r="I26" s="25"/>
      <c r="J26" s="25"/>
      <c r="K26" s="25"/>
      <c r="L26" s="25"/>
      <c r="M26" s="25"/>
      <c r="N26" s="18"/>
      <c r="O26" s="18"/>
    </row>
    <row r="27" spans="1:15" s="24" customFormat="1" ht="15">
      <c r="A27" s="28"/>
      <c r="B27" s="37"/>
      <c r="C27" s="36"/>
      <c r="D27" s="18"/>
      <c r="E27" s="18"/>
      <c r="F27" s="18"/>
      <c r="G27" s="25"/>
      <c r="H27" s="25"/>
      <c r="I27" s="25"/>
      <c r="J27" s="25"/>
      <c r="K27" s="25"/>
      <c r="L27" s="25"/>
      <c r="M27" s="25"/>
      <c r="N27" s="25"/>
      <c r="O27" s="18"/>
    </row>
    <row r="28" spans="1:15" s="24" customFormat="1" ht="30">
      <c r="A28" s="28" t="s">
        <v>51</v>
      </c>
      <c r="B28" s="27" t="s">
        <v>50</v>
      </c>
      <c r="C28" s="26">
        <v>200</v>
      </c>
      <c r="D28" s="18">
        <v>5.38</v>
      </c>
      <c r="E28" s="18">
        <v>6.8</v>
      </c>
      <c r="F28" s="18">
        <v>6.12</v>
      </c>
      <c r="G28" s="25">
        <v>109.2</v>
      </c>
      <c r="H28" s="25">
        <v>0.02</v>
      </c>
      <c r="I28" s="25">
        <v>10</v>
      </c>
      <c r="J28" s="25">
        <v>0</v>
      </c>
      <c r="K28" s="25">
        <v>1.9</v>
      </c>
      <c r="L28" s="25">
        <v>43</v>
      </c>
      <c r="M28" s="25">
        <v>42.5</v>
      </c>
      <c r="N28" s="18">
        <v>20</v>
      </c>
      <c r="O28" s="18">
        <v>0.8</v>
      </c>
    </row>
    <row r="29" spans="1:15" s="24" customFormat="1" ht="30">
      <c r="A29" s="28" t="s">
        <v>29</v>
      </c>
      <c r="B29" s="27" t="s">
        <v>28</v>
      </c>
      <c r="C29" s="26">
        <v>90</v>
      </c>
      <c r="D29" s="18">
        <v>21.1</v>
      </c>
      <c r="E29" s="18">
        <v>14.5</v>
      </c>
      <c r="F29" s="18">
        <v>0.51</v>
      </c>
      <c r="G29" s="18">
        <v>218.5</v>
      </c>
      <c r="H29" s="18">
        <v>0.09</v>
      </c>
      <c r="I29" s="18">
        <v>0.77</v>
      </c>
      <c r="J29" s="18">
        <v>0.03</v>
      </c>
      <c r="K29" s="18">
        <v>0.38</v>
      </c>
      <c r="L29" s="18">
        <v>33.4</v>
      </c>
      <c r="M29" s="18">
        <v>84.8</v>
      </c>
      <c r="N29" s="18">
        <v>16.7</v>
      </c>
      <c r="O29" s="18">
        <v>1</v>
      </c>
    </row>
    <row r="30" spans="1:15" s="24" customFormat="1" ht="30">
      <c r="A30" s="28" t="s">
        <v>38</v>
      </c>
      <c r="B30" s="27" t="s">
        <v>37</v>
      </c>
      <c r="C30" s="26">
        <v>150</v>
      </c>
      <c r="D30" s="18">
        <v>8</v>
      </c>
      <c r="E30" s="18">
        <v>7</v>
      </c>
      <c r="F30" s="18">
        <v>37</v>
      </c>
      <c r="G30" s="25">
        <v>253</v>
      </c>
      <c r="H30" s="25">
        <v>0.2</v>
      </c>
      <c r="I30" s="25">
        <v>0</v>
      </c>
      <c r="J30" s="25">
        <v>0.4</v>
      </c>
      <c r="K30" s="25">
        <v>0.61</v>
      </c>
      <c r="L30" s="25">
        <v>14</v>
      </c>
      <c r="M30" s="25">
        <v>202</v>
      </c>
      <c r="N30" s="18">
        <v>135</v>
      </c>
      <c r="O30" s="18">
        <v>4</v>
      </c>
    </row>
    <row r="31" spans="1:15" s="2" customFormat="1" ht="30">
      <c r="A31" s="28" t="s">
        <v>9</v>
      </c>
      <c r="B31" s="30" t="s">
        <v>8</v>
      </c>
      <c r="C31" s="26">
        <v>200</v>
      </c>
      <c r="D31" s="29">
        <v>0.7</v>
      </c>
      <c r="E31" s="29">
        <v>0.3</v>
      </c>
      <c r="F31" s="29">
        <v>22.8</v>
      </c>
      <c r="G31" s="29">
        <v>97</v>
      </c>
      <c r="H31" s="25">
        <v>0.01</v>
      </c>
      <c r="I31" s="25">
        <v>70</v>
      </c>
      <c r="J31" s="25">
        <v>0</v>
      </c>
      <c r="K31" s="25">
        <v>0</v>
      </c>
      <c r="L31" s="25">
        <v>12</v>
      </c>
      <c r="M31" s="18">
        <v>3</v>
      </c>
      <c r="N31" s="18">
        <v>3</v>
      </c>
      <c r="O31" s="18">
        <v>1.5</v>
      </c>
    </row>
    <row r="32" spans="1:15" s="24" customFormat="1" ht="30">
      <c r="A32" s="28" t="s">
        <v>7</v>
      </c>
      <c r="B32" s="27" t="s">
        <v>6</v>
      </c>
      <c r="C32" s="26">
        <v>50</v>
      </c>
      <c r="D32" s="18">
        <v>3.7</v>
      </c>
      <c r="E32" s="18">
        <v>0.4</v>
      </c>
      <c r="F32" s="18">
        <v>23.7</v>
      </c>
      <c r="G32" s="25">
        <v>117.5</v>
      </c>
      <c r="H32" s="25">
        <v>0</v>
      </c>
      <c r="I32" s="25">
        <v>0</v>
      </c>
      <c r="J32" s="25">
        <v>0</v>
      </c>
      <c r="K32" s="25">
        <v>0.55000000000000004</v>
      </c>
      <c r="L32" s="25">
        <v>10</v>
      </c>
      <c r="M32" s="25">
        <v>32.5</v>
      </c>
      <c r="N32" s="18">
        <v>6.2</v>
      </c>
      <c r="O32" s="18">
        <v>0.55000000000000004</v>
      </c>
    </row>
    <row r="33" spans="1:15" s="24" customFormat="1" ht="30">
      <c r="A33" s="28" t="s">
        <v>5</v>
      </c>
      <c r="B33" s="27" t="s">
        <v>4</v>
      </c>
      <c r="C33" s="26">
        <v>30</v>
      </c>
      <c r="D33" s="18">
        <v>1.9</v>
      </c>
      <c r="E33" s="18">
        <v>0.36</v>
      </c>
      <c r="F33" s="18">
        <v>10</v>
      </c>
      <c r="G33" s="25">
        <v>52.2</v>
      </c>
      <c r="H33" s="25">
        <v>7.0000000000000007E-2</v>
      </c>
      <c r="I33" s="25">
        <v>0</v>
      </c>
      <c r="J33" s="25">
        <v>0</v>
      </c>
      <c r="K33" s="25">
        <v>0.56000000000000005</v>
      </c>
      <c r="L33" s="25">
        <v>14</v>
      </c>
      <c r="M33" s="25">
        <v>63.2</v>
      </c>
      <c r="N33" s="18">
        <v>18.8</v>
      </c>
      <c r="O33" s="18">
        <v>1.56</v>
      </c>
    </row>
    <row r="34" spans="1:15" s="24" customFormat="1" ht="15">
      <c r="A34" s="28"/>
      <c r="B34" s="23" t="s">
        <v>3</v>
      </c>
      <c r="C34" s="22">
        <f>SUM(C27:C33)</f>
        <v>720</v>
      </c>
      <c r="D34" s="19">
        <f>SUM(D27:D33)</f>
        <v>40.780000000000008</v>
      </c>
      <c r="E34" s="19">
        <f>SUM(E27:E33)</f>
        <v>29.36</v>
      </c>
      <c r="F34" s="19">
        <f>SUM(F27:F33)</f>
        <v>100.13000000000001</v>
      </c>
      <c r="G34" s="19">
        <f>SUM(G27:G33)</f>
        <v>847.40000000000009</v>
      </c>
      <c r="H34" s="19">
        <f>SUM(H27:H33)</f>
        <v>0.39</v>
      </c>
      <c r="I34" s="19">
        <f>SUM(I27:I33)</f>
        <v>80.77</v>
      </c>
      <c r="J34" s="19">
        <f>SUM(J27:J33)</f>
        <v>0.43000000000000005</v>
      </c>
      <c r="K34" s="19">
        <f>SUM(K27:K33)</f>
        <v>3.9999999999999996</v>
      </c>
      <c r="L34" s="19">
        <f>SUM(L27:L33)</f>
        <v>126.4</v>
      </c>
      <c r="M34" s="19">
        <f>SUM(M27:M33)</f>
        <v>428</v>
      </c>
      <c r="N34" s="19">
        <f>SUM(N27:N33)</f>
        <v>199.7</v>
      </c>
      <c r="O34" s="19">
        <f>SUM(O27:O33)</f>
        <v>9.41</v>
      </c>
    </row>
    <row r="35" spans="1:15" s="24" customFormat="1" ht="15">
      <c r="A35" s="28"/>
      <c r="B35" s="23"/>
      <c r="C35" s="19"/>
      <c r="D35" s="19"/>
      <c r="E35" s="19"/>
      <c r="F35" s="19"/>
      <c r="G35" s="31"/>
      <c r="H35" s="31"/>
      <c r="I35" s="31"/>
      <c r="J35" s="31"/>
      <c r="K35" s="31"/>
      <c r="L35" s="31"/>
      <c r="M35" s="31"/>
      <c r="N35" s="19"/>
      <c r="O35" s="19"/>
    </row>
    <row r="36" spans="1:15" s="24" customFormat="1" ht="15">
      <c r="A36" s="28"/>
      <c r="B36" s="45" t="s">
        <v>65</v>
      </c>
      <c r="C36" s="32"/>
      <c r="D36" s="19"/>
      <c r="E36" s="19"/>
      <c r="F36" s="19"/>
      <c r="G36" s="31"/>
      <c r="H36" s="31"/>
      <c r="I36" s="31"/>
      <c r="J36" s="31"/>
      <c r="K36" s="31"/>
      <c r="L36" s="31"/>
      <c r="M36" s="31"/>
      <c r="N36" s="19"/>
      <c r="O36" s="18"/>
    </row>
    <row r="37" spans="1:15" s="24" customFormat="1" ht="30">
      <c r="A37" s="28" t="s">
        <v>33</v>
      </c>
      <c r="B37" s="37" t="s">
        <v>32</v>
      </c>
      <c r="C37" s="26">
        <v>60</v>
      </c>
      <c r="D37" s="18">
        <v>0.9</v>
      </c>
      <c r="E37" s="18">
        <v>6</v>
      </c>
      <c r="F37" s="18">
        <v>1.8</v>
      </c>
      <c r="G37" s="25">
        <v>65.400000000000006</v>
      </c>
      <c r="H37" s="25">
        <v>0.01</v>
      </c>
      <c r="I37" s="25">
        <v>11.3</v>
      </c>
      <c r="J37" s="25">
        <v>0</v>
      </c>
      <c r="K37" s="25">
        <v>2.7</v>
      </c>
      <c r="L37" s="25">
        <v>25.8</v>
      </c>
      <c r="M37" s="25">
        <v>19.2</v>
      </c>
      <c r="N37" s="18">
        <v>9</v>
      </c>
      <c r="O37" s="18">
        <v>0.36</v>
      </c>
    </row>
    <row r="38" spans="1:15" s="24" customFormat="1" ht="30">
      <c r="A38" s="28" t="s">
        <v>64</v>
      </c>
      <c r="B38" s="27" t="s">
        <v>63</v>
      </c>
      <c r="C38" s="26">
        <v>200</v>
      </c>
      <c r="D38" s="18">
        <v>6.8</v>
      </c>
      <c r="E38" s="18">
        <v>3.7</v>
      </c>
      <c r="F38" s="18">
        <v>21</v>
      </c>
      <c r="G38" s="25">
        <v>147.80000000000001</v>
      </c>
      <c r="H38" s="25">
        <v>0.08</v>
      </c>
      <c r="I38" s="25">
        <v>4.5999999999999996</v>
      </c>
      <c r="J38" s="25">
        <v>0</v>
      </c>
      <c r="K38" s="25">
        <v>1.2</v>
      </c>
      <c r="L38" s="25">
        <v>14.6</v>
      </c>
      <c r="M38" s="25">
        <v>51.8</v>
      </c>
      <c r="N38" s="18">
        <v>17.600000000000001</v>
      </c>
      <c r="O38" s="18">
        <v>1</v>
      </c>
    </row>
    <row r="39" spans="1:15" s="24" customFormat="1" ht="30">
      <c r="A39" s="28" t="s">
        <v>62</v>
      </c>
      <c r="B39" s="27" t="s">
        <v>61</v>
      </c>
      <c r="C39" s="26">
        <v>20</v>
      </c>
      <c r="D39" s="18">
        <v>2.2000000000000002</v>
      </c>
      <c r="E39" s="18">
        <v>0.2</v>
      </c>
      <c r="F39" s="18">
        <v>13.9</v>
      </c>
      <c r="G39" s="25">
        <v>66.8</v>
      </c>
      <c r="H39" s="25">
        <v>0.03</v>
      </c>
      <c r="I39" s="25">
        <v>0</v>
      </c>
      <c r="J39" s="25">
        <v>0</v>
      </c>
      <c r="K39" s="25">
        <v>0.34</v>
      </c>
      <c r="L39" s="25">
        <v>6</v>
      </c>
      <c r="M39" s="25">
        <v>19.600000000000001</v>
      </c>
      <c r="N39" s="18">
        <v>4.2</v>
      </c>
      <c r="O39" s="18">
        <v>0.3</v>
      </c>
    </row>
    <row r="40" spans="1:15" s="24" customFormat="1" ht="30">
      <c r="A40" s="28" t="s">
        <v>60</v>
      </c>
      <c r="B40" s="27" t="s">
        <v>59</v>
      </c>
      <c r="C40" s="26">
        <v>210</v>
      </c>
      <c r="D40" s="18">
        <v>16</v>
      </c>
      <c r="E40" s="18">
        <v>15.9</v>
      </c>
      <c r="F40" s="18">
        <v>37.9</v>
      </c>
      <c r="G40" s="25">
        <v>359</v>
      </c>
      <c r="H40" s="25">
        <v>0.03</v>
      </c>
      <c r="I40" s="25">
        <v>1.3</v>
      </c>
      <c r="J40" s="25">
        <v>0.01</v>
      </c>
      <c r="K40" s="25">
        <v>5.4</v>
      </c>
      <c r="L40" s="25">
        <v>33</v>
      </c>
      <c r="M40" s="25">
        <v>133</v>
      </c>
      <c r="N40" s="18">
        <v>31</v>
      </c>
      <c r="O40" s="18">
        <v>1.3</v>
      </c>
    </row>
    <row r="41" spans="1:15" s="24" customFormat="1" ht="30">
      <c r="A41" s="28" t="s">
        <v>18</v>
      </c>
      <c r="B41" s="35" t="s">
        <v>17</v>
      </c>
      <c r="C41" s="26">
        <v>200</v>
      </c>
      <c r="D41" s="18">
        <v>0.5</v>
      </c>
      <c r="E41" s="18">
        <v>0.2</v>
      </c>
      <c r="F41" s="18">
        <v>23.1</v>
      </c>
      <c r="G41" s="25">
        <v>96</v>
      </c>
      <c r="H41" s="25">
        <v>0.02</v>
      </c>
      <c r="I41" s="25">
        <v>4.3</v>
      </c>
      <c r="J41" s="25">
        <v>0</v>
      </c>
      <c r="K41" s="25">
        <v>0.2</v>
      </c>
      <c r="L41" s="25">
        <v>22</v>
      </c>
      <c r="M41" s="25">
        <v>16</v>
      </c>
      <c r="N41" s="18">
        <v>14</v>
      </c>
      <c r="O41" s="18">
        <v>1.1000000000000001</v>
      </c>
    </row>
    <row r="42" spans="1:15" s="24" customFormat="1" ht="30">
      <c r="A42" s="28" t="s">
        <v>7</v>
      </c>
      <c r="B42" s="27" t="s">
        <v>6</v>
      </c>
      <c r="C42" s="26">
        <v>30</v>
      </c>
      <c r="D42" s="18">
        <v>3.7</v>
      </c>
      <c r="E42" s="18">
        <v>0.4</v>
      </c>
      <c r="F42" s="18">
        <v>23.7</v>
      </c>
      <c r="G42" s="25">
        <v>117.5</v>
      </c>
      <c r="H42" s="25">
        <v>0</v>
      </c>
      <c r="I42" s="25">
        <v>0</v>
      </c>
      <c r="J42" s="25">
        <v>0</v>
      </c>
      <c r="K42" s="25">
        <v>0.55000000000000004</v>
      </c>
      <c r="L42" s="25">
        <v>10</v>
      </c>
      <c r="M42" s="25">
        <v>32.5</v>
      </c>
      <c r="N42" s="18">
        <v>6.2</v>
      </c>
      <c r="O42" s="18">
        <v>0.55000000000000004</v>
      </c>
    </row>
    <row r="43" spans="1:15" s="24" customFormat="1" ht="30">
      <c r="A43" s="28" t="s">
        <v>5</v>
      </c>
      <c r="B43" s="27" t="s">
        <v>4</v>
      </c>
      <c r="C43" s="26">
        <v>30</v>
      </c>
      <c r="D43" s="18">
        <v>1.9</v>
      </c>
      <c r="E43" s="18">
        <v>0.36</v>
      </c>
      <c r="F43" s="18">
        <v>10</v>
      </c>
      <c r="G43" s="25">
        <v>52.2</v>
      </c>
      <c r="H43" s="25">
        <v>7.0000000000000007E-2</v>
      </c>
      <c r="I43" s="25">
        <v>0</v>
      </c>
      <c r="J43" s="25">
        <v>0</v>
      </c>
      <c r="K43" s="25">
        <v>0.56000000000000005</v>
      </c>
      <c r="L43" s="25">
        <v>14</v>
      </c>
      <c r="M43" s="25">
        <v>63.2</v>
      </c>
      <c r="N43" s="18">
        <v>18.8</v>
      </c>
      <c r="O43" s="18">
        <v>1.56</v>
      </c>
    </row>
    <row r="44" spans="1:15" s="24" customFormat="1" ht="15">
      <c r="A44" s="19"/>
      <c r="B44" s="23" t="s">
        <v>3</v>
      </c>
      <c r="C44" s="22">
        <f>SUM(C37:C43)</f>
        <v>750</v>
      </c>
      <c r="D44" s="19">
        <f>SUM(D37:D43)</f>
        <v>31.999999999999996</v>
      </c>
      <c r="E44" s="19">
        <f>SUM(E37:E43)</f>
        <v>26.759999999999994</v>
      </c>
      <c r="F44" s="19">
        <f>SUM(F37:F43)</f>
        <v>131.39999999999998</v>
      </c>
      <c r="G44" s="19">
        <f>SUM(G37:G43)</f>
        <v>904.7</v>
      </c>
      <c r="H44" s="19">
        <f>SUM(H37:H43)</f>
        <v>0.24</v>
      </c>
      <c r="I44" s="19">
        <f>SUM(I37:I43)</f>
        <v>21.5</v>
      </c>
      <c r="J44" s="19">
        <f>SUM(J37:J43)</f>
        <v>0.01</v>
      </c>
      <c r="K44" s="19">
        <f>SUM(K37:K43)</f>
        <v>10.950000000000001</v>
      </c>
      <c r="L44" s="19">
        <f>SUM(L37:L43)</f>
        <v>125.4</v>
      </c>
      <c r="M44" s="19">
        <f>SUM(M37:M43)</f>
        <v>335.3</v>
      </c>
      <c r="N44" s="19">
        <f>SUM(N37:N43)</f>
        <v>100.8</v>
      </c>
      <c r="O44" s="19">
        <f>SUM(O37:O43)</f>
        <v>6.17</v>
      </c>
    </row>
    <row r="45" spans="1:15" s="24" customFormat="1" ht="15">
      <c r="A45" s="19"/>
      <c r="B45" s="23"/>
      <c r="C45" s="19"/>
      <c r="D45" s="19"/>
      <c r="E45" s="19"/>
      <c r="F45" s="19"/>
      <c r="G45" s="31"/>
      <c r="H45" s="31"/>
      <c r="I45" s="31"/>
      <c r="J45" s="31"/>
      <c r="K45" s="31"/>
      <c r="L45" s="31"/>
      <c r="M45" s="31"/>
      <c r="N45" s="19"/>
      <c r="O45" s="19"/>
    </row>
    <row r="46" spans="1:15" s="24" customFormat="1" ht="15">
      <c r="A46" s="28"/>
      <c r="B46" s="45" t="s">
        <v>58</v>
      </c>
      <c r="C46" s="32"/>
      <c r="D46" s="19"/>
      <c r="E46" s="19"/>
      <c r="F46" s="19"/>
      <c r="G46" s="31"/>
      <c r="H46" s="31"/>
      <c r="I46" s="31"/>
      <c r="J46" s="31"/>
      <c r="K46" s="31"/>
      <c r="L46" s="31"/>
      <c r="M46" s="31"/>
      <c r="N46" s="19"/>
      <c r="O46" s="18"/>
    </row>
    <row r="47" spans="1:15" s="24" customFormat="1" ht="15">
      <c r="A47" s="28"/>
      <c r="B47" s="37"/>
      <c r="C47" s="36"/>
      <c r="D47" s="18"/>
      <c r="E47" s="18"/>
      <c r="F47" s="18"/>
      <c r="G47" s="25"/>
      <c r="H47" s="25"/>
      <c r="I47" s="25"/>
      <c r="J47" s="25"/>
      <c r="K47" s="25"/>
      <c r="L47" s="25"/>
      <c r="M47" s="25"/>
      <c r="N47" s="18"/>
      <c r="O47" s="18"/>
    </row>
    <row r="48" spans="1:15" s="24" customFormat="1" ht="30">
      <c r="A48" s="28" t="s">
        <v>57</v>
      </c>
      <c r="B48" s="27" t="s">
        <v>56</v>
      </c>
      <c r="C48" s="26">
        <v>200</v>
      </c>
      <c r="D48" s="18">
        <v>5.7</v>
      </c>
      <c r="E48" s="18">
        <v>5.0999999999999996</v>
      </c>
      <c r="F48" s="18">
        <v>11.8</v>
      </c>
      <c r="G48" s="25">
        <v>118</v>
      </c>
      <c r="H48" s="25">
        <v>0.12</v>
      </c>
      <c r="I48" s="25">
        <v>11</v>
      </c>
      <c r="J48" s="25">
        <v>0</v>
      </c>
      <c r="K48" s="25">
        <v>1.2</v>
      </c>
      <c r="L48" s="25">
        <v>16.2</v>
      </c>
      <c r="M48" s="25">
        <v>71</v>
      </c>
      <c r="N48" s="18">
        <v>29.2</v>
      </c>
      <c r="O48" s="18">
        <v>1.1000000000000001</v>
      </c>
    </row>
    <row r="49" spans="1:15" s="24" customFormat="1" ht="30">
      <c r="A49" s="28" t="s">
        <v>55</v>
      </c>
      <c r="B49" s="27" t="s">
        <v>54</v>
      </c>
      <c r="C49" s="26">
        <v>90</v>
      </c>
      <c r="D49" s="18">
        <v>12.9</v>
      </c>
      <c r="E49" s="18">
        <v>1.8</v>
      </c>
      <c r="F49" s="18">
        <v>8.6</v>
      </c>
      <c r="G49" s="25">
        <v>12.5</v>
      </c>
      <c r="H49" s="25">
        <v>0.06</v>
      </c>
      <c r="I49" s="25">
        <v>0.3</v>
      </c>
      <c r="J49" s="25">
        <v>0.01</v>
      </c>
      <c r="K49" s="25">
        <v>0.9</v>
      </c>
      <c r="L49" s="25">
        <v>31.5</v>
      </c>
      <c r="M49" s="25">
        <v>144</v>
      </c>
      <c r="N49" s="18">
        <v>20.7</v>
      </c>
      <c r="O49" s="18">
        <v>0.5</v>
      </c>
    </row>
    <row r="50" spans="1:15" s="2" customFormat="1" ht="30">
      <c r="A50" s="28" t="s">
        <v>27</v>
      </c>
      <c r="B50" s="28" t="s">
        <v>26</v>
      </c>
      <c r="C50" s="26">
        <v>150</v>
      </c>
      <c r="D50" s="18">
        <v>3.1</v>
      </c>
      <c r="E50" s="18">
        <v>6.6</v>
      </c>
      <c r="F50" s="18">
        <v>16.3</v>
      </c>
      <c r="G50" s="25">
        <v>138</v>
      </c>
      <c r="H50" s="25">
        <v>0.1</v>
      </c>
      <c r="I50" s="25">
        <v>5.0999999999999996</v>
      </c>
      <c r="J50" s="25">
        <v>0.4</v>
      </c>
      <c r="K50" s="25">
        <v>0.1</v>
      </c>
      <c r="L50" s="25">
        <v>39</v>
      </c>
      <c r="M50" s="25">
        <v>85.5</v>
      </c>
      <c r="N50" s="18">
        <v>28.5</v>
      </c>
      <c r="O50" s="18">
        <v>1</v>
      </c>
    </row>
    <row r="51" spans="1:15" s="24" customFormat="1" ht="30">
      <c r="A51" s="28" t="s">
        <v>25</v>
      </c>
      <c r="B51" s="27" t="s">
        <v>24</v>
      </c>
      <c r="C51" s="36">
        <v>200</v>
      </c>
      <c r="D51" s="36">
        <v>0.3</v>
      </c>
      <c r="E51" s="36">
        <v>0</v>
      </c>
      <c r="F51" s="36">
        <v>20.100000000000001</v>
      </c>
      <c r="G51" s="44">
        <v>81</v>
      </c>
      <c r="H51" s="25">
        <v>0</v>
      </c>
      <c r="I51" s="25">
        <v>0.8</v>
      </c>
      <c r="J51" s="25">
        <v>0</v>
      </c>
      <c r="K51" s="25">
        <v>0</v>
      </c>
      <c r="L51" s="25">
        <v>10</v>
      </c>
      <c r="M51" s="25">
        <v>6</v>
      </c>
      <c r="N51" s="18">
        <v>3</v>
      </c>
      <c r="O51" s="18">
        <v>0.6</v>
      </c>
    </row>
    <row r="52" spans="1:15" s="24" customFormat="1" ht="30">
      <c r="A52" s="28" t="s">
        <v>7</v>
      </c>
      <c r="B52" s="27" t="s">
        <v>6</v>
      </c>
      <c r="C52" s="26">
        <v>50</v>
      </c>
      <c r="D52" s="18">
        <v>3.7</v>
      </c>
      <c r="E52" s="18">
        <v>0.4</v>
      </c>
      <c r="F52" s="18">
        <v>23.7</v>
      </c>
      <c r="G52" s="25">
        <v>117.5</v>
      </c>
      <c r="H52" s="25">
        <v>0</v>
      </c>
      <c r="I52" s="25">
        <v>0</v>
      </c>
      <c r="J52" s="25">
        <v>0</v>
      </c>
      <c r="K52" s="25">
        <v>0.55000000000000004</v>
      </c>
      <c r="L52" s="25">
        <v>10</v>
      </c>
      <c r="M52" s="25">
        <v>32.5</v>
      </c>
      <c r="N52" s="18">
        <v>6.2</v>
      </c>
      <c r="O52" s="18">
        <v>0.55000000000000004</v>
      </c>
    </row>
    <row r="53" spans="1:15" s="24" customFormat="1" ht="30">
      <c r="A53" s="28" t="s">
        <v>5</v>
      </c>
      <c r="B53" s="27" t="s">
        <v>4</v>
      </c>
      <c r="C53" s="26">
        <v>30</v>
      </c>
      <c r="D53" s="18">
        <v>1.9</v>
      </c>
      <c r="E53" s="18">
        <v>0.36</v>
      </c>
      <c r="F53" s="18">
        <v>10</v>
      </c>
      <c r="G53" s="25">
        <v>52.2</v>
      </c>
      <c r="H53" s="25">
        <v>7.0000000000000007E-2</v>
      </c>
      <c r="I53" s="25">
        <v>0</v>
      </c>
      <c r="J53" s="25">
        <v>0</v>
      </c>
      <c r="K53" s="25">
        <v>0.56000000000000005</v>
      </c>
      <c r="L53" s="25">
        <v>14</v>
      </c>
      <c r="M53" s="25">
        <v>63.2</v>
      </c>
      <c r="N53" s="18">
        <v>18.8</v>
      </c>
      <c r="O53" s="18">
        <v>1.56</v>
      </c>
    </row>
    <row r="54" spans="1:15" s="24" customFormat="1" ht="15">
      <c r="A54" s="28"/>
      <c r="B54" s="23" t="s">
        <v>3</v>
      </c>
      <c r="C54" s="22">
        <f>SUM(C47:C53)</f>
        <v>720</v>
      </c>
      <c r="D54" s="19">
        <f>SUM(D47:D53)</f>
        <v>27.6</v>
      </c>
      <c r="E54" s="19">
        <f>SUM(E47:E53)</f>
        <v>14.26</v>
      </c>
      <c r="F54" s="19">
        <f>SUM(F47:F53)</f>
        <v>90.5</v>
      </c>
      <c r="G54" s="19">
        <f>SUM(G47:G53)</f>
        <v>519.20000000000005</v>
      </c>
      <c r="H54" s="19">
        <f>SUM(H47:H53)</f>
        <v>0.35000000000000003</v>
      </c>
      <c r="I54" s="19">
        <f>SUM(I47:I53)</f>
        <v>17.2</v>
      </c>
      <c r="J54" s="19">
        <f>SUM(J47:J53)</f>
        <v>0.41000000000000003</v>
      </c>
      <c r="K54" s="19">
        <f>SUM(K47:K53)</f>
        <v>3.31</v>
      </c>
      <c r="L54" s="19">
        <f>SUM(L47:L53)</f>
        <v>120.7</v>
      </c>
      <c r="M54" s="19">
        <f>SUM(M47:M53)</f>
        <v>402.2</v>
      </c>
      <c r="N54" s="19">
        <f>SUM(N47:N53)</f>
        <v>106.4</v>
      </c>
      <c r="O54" s="19">
        <f>SUM(O47:O53)</f>
        <v>5.3100000000000005</v>
      </c>
    </row>
    <row r="55" spans="1:15" s="24" customFormat="1" ht="15">
      <c r="A55" s="28"/>
      <c r="B55" s="23"/>
      <c r="C55" s="50"/>
      <c r="D55" s="19"/>
      <c r="E55" s="19"/>
      <c r="F55" s="19"/>
      <c r="G55" s="31"/>
      <c r="H55" s="31"/>
      <c r="I55" s="31"/>
      <c r="J55" s="31"/>
      <c r="K55" s="31"/>
      <c r="L55" s="31"/>
      <c r="M55" s="31"/>
      <c r="N55" s="19"/>
      <c r="O55" s="19"/>
    </row>
    <row r="56" spans="1:15" s="24" customFormat="1" ht="15">
      <c r="A56" s="28"/>
      <c r="B56" s="23" t="s">
        <v>53</v>
      </c>
      <c r="C56" s="50"/>
      <c r="D56" s="19"/>
      <c r="E56" s="19"/>
      <c r="F56" s="19"/>
      <c r="G56" s="31"/>
      <c r="H56" s="31"/>
      <c r="I56" s="31"/>
      <c r="J56" s="31"/>
      <c r="K56" s="31"/>
      <c r="L56" s="31"/>
      <c r="M56" s="31"/>
      <c r="N56" s="19"/>
      <c r="O56" s="19"/>
    </row>
    <row r="57" spans="1:15" s="24" customFormat="1" ht="15">
      <c r="A57" s="28"/>
      <c r="B57" s="45" t="s">
        <v>52</v>
      </c>
      <c r="C57" s="32"/>
      <c r="D57" s="18"/>
      <c r="E57" s="18"/>
      <c r="F57" s="18"/>
      <c r="G57" s="25"/>
      <c r="H57" s="25"/>
      <c r="I57" s="25"/>
      <c r="J57" s="25"/>
      <c r="K57" s="25"/>
      <c r="L57" s="25"/>
      <c r="M57" s="25"/>
      <c r="N57" s="18"/>
      <c r="O57" s="19"/>
    </row>
    <row r="58" spans="1:15" s="24" customFormat="1" ht="15">
      <c r="A58" s="28"/>
      <c r="B58" s="37"/>
      <c r="C58" s="36"/>
      <c r="D58" s="18"/>
      <c r="E58" s="18"/>
      <c r="F58" s="18"/>
      <c r="G58" s="25"/>
      <c r="H58" s="25"/>
      <c r="I58" s="25"/>
      <c r="J58" s="25"/>
      <c r="K58" s="25"/>
      <c r="L58" s="25"/>
      <c r="M58" s="25"/>
      <c r="N58" s="25"/>
      <c r="O58" s="18"/>
    </row>
    <row r="59" spans="1:15" s="24" customFormat="1" ht="30">
      <c r="A59" s="28" t="s">
        <v>51</v>
      </c>
      <c r="B59" s="27" t="s">
        <v>50</v>
      </c>
      <c r="C59" s="26">
        <v>200</v>
      </c>
      <c r="D59" s="18">
        <v>5.38</v>
      </c>
      <c r="E59" s="18">
        <v>6.8</v>
      </c>
      <c r="F59" s="18">
        <v>6.12</v>
      </c>
      <c r="G59" s="25">
        <v>109.2</v>
      </c>
      <c r="H59" s="25">
        <v>0.02</v>
      </c>
      <c r="I59" s="25">
        <v>10</v>
      </c>
      <c r="J59" s="25">
        <v>0</v>
      </c>
      <c r="K59" s="25">
        <v>1.9</v>
      </c>
      <c r="L59" s="25">
        <v>43</v>
      </c>
      <c r="M59" s="25">
        <v>42.5</v>
      </c>
      <c r="N59" s="18">
        <v>20</v>
      </c>
      <c r="O59" s="18">
        <v>0.8</v>
      </c>
    </row>
    <row r="60" spans="1:15" s="24" customFormat="1" ht="30">
      <c r="A60" s="28" t="s">
        <v>49</v>
      </c>
      <c r="B60" s="27" t="s">
        <v>48</v>
      </c>
      <c r="C60" s="26">
        <v>100</v>
      </c>
      <c r="D60" s="18">
        <v>17.100000000000001</v>
      </c>
      <c r="E60" s="18">
        <v>18.3</v>
      </c>
      <c r="F60" s="18">
        <v>3.5</v>
      </c>
      <c r="G60" s="25">
        <v>247.5</v>
      </c>
      <c r="H60" s="25">
        <v>0</v>
      </c>
      <c r="I60" s="25">
        <v>1</v>
      </c>
      <c r="J60" s="25">
        <v>0</v>
      </c>
      <c r="K60" s="25">
        <v>0</v>
      </c>
      <c r="L60" s="25">
        <v>14.1</v>
      </c>
      <c r="M60" s="25">
        <v>179.1</v>
      </c>
      <c r="N60" s="18">
        <v>25</v>
      </c>
      <c r="O60" s="18">
        <v>2.6</v>
      </c>
    </row>
    <row r="61" spans="1:15" s="24" customFormat="1" ht="15">
      <c r="A61" s="28" t="s">
        <v>47</v>
      </c>
      <c r="B61" s="27" t="s">
        <v>46</v>
      </c>
      <c r="C61" s="26">
        <v>150</v>
      </c>
      <c r="D61" s="18">
        <v>5.6</v>
      </c>
      <c r="E61" s="18">
        <v>0.6</v>
      </c>
      <c r="F61" s="18">
        <v>29</v>
      </c>
      <c r="G61" s="18">
        <v>144.9</v>
      </c>
      <c r="H61" s="18">
        <v>0.05</v>
      </c>
      <c r="I61" s="18">
        <v>0.01</v>
      </c>
      <c r="J61" s="18">
        <v>0</v>
      </c>
      <c r="K61" s="18">
        <v>0.79</v>
      </c>
      <c r="L61" s="18">
        <v>5.7</v>
      </c>
      <c r="M61" s="18">
        <v>0.78</v>
      </c>
      <c r="N61" s="18">
        <v>35.700000000000003</v>
      </c>
      <c r="O61" s="18">
        <v>8.1</v>
      </c>
    </row>
    <row r="62" spans="1:15" s="24" customFormat="1" ht="30">
      <c r="A62" s="28" t="s">
        <v>45</v>
      </c>
      <c r="B62" s="35" t="s">
        <v>44</v>
      </c>
      <c r="C62" s="36">
        <v>200</v>
      </c>
      <c r="D62" s="36">
        <v>0</v>
      </c>
      <c r="E62" s="36">
        <v>0</v>
      </c>
      <c r="F62" s="36">
        <v>18.600000000000001</v>
      </c>
      <c r="G62" s="44">
        <v>73</v>
      </c>
      <c r="H62" s="25">
        <v>0.3</v>
      </c>
      <c r="I62" s="25">
        <v>21</v>
      </c>
      <c r="J62" s="25">
        <v>0.12</v>
      </c>
      <c r="K62" s="25">
        <v>2.2999999999999998</v>
      </c>
      <c r="L62" s="25">
        <v>0</v>
      </c>
      <c r="M62" s="25">
        <v>0</v>
      </c>
      <c r="N62" s="18">
        <v>0</v>
      </c>
      <c r="O62" s="18">
        <v>0</v>
      </c>
    </row>
    <row r="63" spans="1:15" s="24" customFormat="1" ht="30">
      <c r="A63" s="28" t="s">
        <v>7</v>
      </c>
      <c r="B63" s="27" t="s">
        <v>6</v>
      </c>
      <c r="C63" s="26">
        <v>50</v>
      </c>
      <c r="D63" s="18">
        <v>3.7</v>
      </c>
      <c r="E63" s="18">
        <v>0.4</v>
      </c>
      <c r="F63" s="18">
        <v>23.7</v>
      </c>
      <c r="G63" s="25">
        <v>117.5</v>
      </c>
      <c r="H63" s="25">
        <v>0</v>
      </c>
      <c r="I63" s="25">
        <v>0</v>
      </c>
      <c r="J63" s="25">
        <v>0</v>
      </c>
      <c r="K63" s="25">
        <v>0.55000000000000004</v>
      </c>
      <c r="L63" s="25">
        <v>10</v>
      </c>
      <c r="M63" s="25">
        <v>32.5</v>
      </c>
      <c r="N63" s="18">
        <v>6.2</v>
      </c>
      <c r="O63" s="18">
        <v>0.55000000000000004</v>
      </c>
    </row>
    <row r="64" spans="1:15" s="24" customFormat="1" ht="30">
      <c r="A64" s="28" t="s">
        <v>5</v>
      </c>
      <c r="B64" s="27" t="s">
        <v>4</v>
      </c>
      <c r="C64" s="26">
        <v>30</v>
      </c>
      <c r="D64" s="18">
        <v>1.9</v>
      </c>
      <c r="E64" s="18">
        <v>0.36</v>
      </c>
      <c r="F64" s="18">
        <v>10</v>
      </c>
      <c r="G64" s="25">
        <v>52.2</v>
      </c>
      <c r="H64" s="25">
        <v>7.0000000000000007E-2</v>
      </c>
      <c r="I64" s="25">
        <v>0</v>
      </c>
      <c r="J64" s="25">
        <v>0</v>
      </c>
      <c r="K64" s="25">
        <v>0.56000000000000005</v>
      </c>
      <c r="L64" s="25">
        <v>14</v>
      </c>
      <c r="M64" s="25">
        <v>63.2</v>
      </c>
      <c r="N64" s="18">
        <v>18.8</v>
      </c>
      <c r="O64" s="18">
        <v>1.56</v>
      </c>
    </row>
    <row r="65" spans="1:15" s="24" customFormat="1" ht="15">
      <c r="A65" s="28"/>
      <c r="B65" s="49" t="s">
        <v>3</v>
      </c>
      <c r="C65" s="22">
        <f>SUM(C58:C64)</f>
        <v>730</v>
      </c>
      <c r="D65" s="19">
        <f>SUM(D58:D64)</f>
        <v>33.68</v>
      </c>
      <c r="E65" s="19">
        <f>SUM(E58:E64)</f>
        <v>26.46</v>
      </c>
      <c r="F65" s="19">
        <f>SUM(F58:F64)</f>
        <v>90.92</v>
      </c>
      <c r="G65" s="19">
        <f>SUM(G58:G64)</f>
        <v>744.30000000000007</v>
      </c>
      <c r="H65" s="19">
        <f>SUM(H58:H64)</f>
        <v>0.44</v>
      </c>
      <c r="I65" s="19">
        <f>SUM(I58:I64)</f>
        <v>32.01</v>
      </c>
      <c r="J65" s="19">
        <f>SUM(J57:J64)</f>
        <v>0.12</v>
      </c>
      <c r="K65" s="19">
        <f>SUM(K57:K64)</f>
        <v>6.1</v>
      </c>
      <c r="L65" s="19">
        <f>SUM(L58:L64)</f>
        <v>86.800000000000011</v>
      </c>
      <c r="M65" s="19">
        <f>SUM(M58:M64)</f>
        <v>318.08</v>
      </c>
      <c r="N65" s="19">
        <f>SUM(N58:N64)</f>
        <v>105.7</v>
      </c>
      <c r="O65" s="19">
        <f>SUM(O58:O64)</f>
        <v>13.610000000000001</v>
      </c>
    </row>
    <row r="66" spans="1:15" s="24" customFormat="1" ht="15">
      <c r="A66" s="28"/>
      <c r="B66" s="49"/>
      <c r="C66" s="3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5" s="24" customFormat="1" ht="15">
      <c r="A67" s="28"/>
      <c r="B67" s="23" t="s">
        <v>43</v>
      </c>
      <c r="C67" s="32"/>
      <c r="D67" s="18"/>
      <c r="E67" s="18"/>
      <c r="F67" s="18"/>
      <c r="G67" s="25"/>
      <c r="H67" s="25"/>
      <c r="I67" s="25"/>
      <c r="J67" s="25"/>
      <c r="K67" s="25"/>
      <c r="L67" s="25"/>
      <c r="M67" s="25"/>
      <c r="N67" s="18"/>
      <c r="O67" s="18"/>
    </row>
    <row r="68" spans="1:15" s="24" customFormat="1" ht="15">
      <c r="A68" s="28"/>
      <c r="B68" s="37"/>
      <c r="C68" s="36"/>
      <c r="D68" s="18"/>
      <c r="E68" s="18"/>
      <c r="F68" s="18"/>
      <c r="G68" s="25"/>
      <c r="H68" s="25"/>
      <c r="I68" s="25"/>
      <c r="J68" s="25"/>
      <c r="K68" s="25"/>
      <c r="L68" s="25"/>
      <c r="M68" s="25"/>
      <c r="N68" s="25"/>
      <c r="O68" s="18"/>
    </row>
    <row r="69" spans="1:15" s="24" customFormat="1" ht="15">
      <c r="A69" s="28" t="s">
        <v>42</v>
      </c>
      <c r="B69" s="27" t="s">
        <v>41</v>
      </c>
      <c r="C69" s="26">
        <v>200</v>
      </c>
      <c r="D69" s="18">
        <v>8.1999999999999993</v>
      </c>
      <c r="E69" s="18">
        <v>8.1999999999999993</v>
      </c>
      <c r="F69" s="18">
        <v>10.210000000000001</v>
      </c>
      <c r="G69" s="25">
        <v>132</v>
      </c>
      <c r="H69" s="25">
        <v>0.08</v>
      </c>
      <c r="I69" s="25">
        <v>6.6</v>
      </c>
      <c r="J69" s="25">
        <v>0</v>
      </c>
      <c r="K69" s="25">
        <v>1.1000000000000001</v>
      </c>
      <c r="L69" s="25">
        <v>12.2</v>
      </c>
      <c r="M69" s="25">
        <v>50.8</v>
      </c>
      <c r="N69" s="18">
        <v>19.2</v>
      </c>
      <c r="O69" s="18">
        <v>0.7</v>
      </c>
    </row>
    <row r="70" spans="1:15" s="24" customFormat="1" ht="30">
      <c r="A70" s="28" t="s">
        <v>40</v>
      </c>
      <c r="B70" s="27" t="s">
        <v>39</v>
      </c>
      <c r="C70" s="26">
        <v>160</v>
      </c>
      <c r="D70" s="18">
        <v>10.3</v>
      </c>
      <c r="E70" s="18">
        <v>10.7</v>
      </c>
      <c r="F70" s="18">
        <v>8</v>
      </c>
      <c r="G70" s="25">
        <v>170</v>
      </c>
      <c r="H70" s="25">
        <v>0.05</v>
      </c>
      <c r="I70" s="25">
        <v>1</v>
      </c>
      <c r="J70" s="25">
        <v>7.0000000000000007E-2</v>
      </c>
      <c r="K70" s="25">
        <v>0.4</v>
      </c>
      <c r="L70" s="25">
        <v>23</v>
      </c>
      <c r="M70" s="25">
        <v>110</v>
      </c>
      <c r="N70" s="18">
        <v>15</v>
      </c>
      <c r="O70" s="18">
        <v>1.6</v>
      </c>
    </row>
    <row r="71" spans="1:15" s="24" customFormat="1" ht="30">
      <c r="A71" s="28" t="s">
        <v>38</v>
      </c>
      <c r="B71" s="27" t="s">
        <v>37</v>
      </c>
      <c r="C71" s="26">
        <v>150</v>
      </c>
      <c r="D71" s="18">
        <v>8</v>
      </c>
      <c r="E71" s="18">
        <v>7</v>
      </c>
      <c r="F71" s="18">
        <v>37</v>
      </c>
      <c r="G71" s="25">
        <v>253</v>
      </c>
      <c r="H71" s="25">
        <v>0.2</v>
      </c>
      <c r="I71" s="25">
        <v>0</v>
      </c>
      <c r="J71" s="25">
        <v>0.4</v>
      </c>
      <c r="K71" s="25">
        <v>0.61</v>
      </c>
      <c r="L71" s="25">
        <v>14</v>
      </c>
      <c r="M71" s="25">
        <v>202</v>
      </c>
      <c r="N71" s="18">
        <v>135</v>
      </c>
      <c r="O71" s="18">
        <v>4</v>
      </c>
    </row>
    <row r="72" spans="1:15" s="24" customFormat="1" ht="30">
      <c r="A72" s="28" t="s">
        <v>36</v>
      </c>
      <c r="B72" s="35" t="s">
        <v>35</v>
      </c>
      <c r="C72" s="26">
        <v>200</v>
      </c>
      <c r="D72" s="18">
        <v>1</v>
      </c>
      <c r="E72" s="18">
        <v>0.2</v>
      </c>
      <c r="F72" s="18">
        <v>0.2</v>
      </c>
      <c r="G72" s="25">
        <v>92</v>
      </c>
      <c r="H72" s="25">
        <v>0.02</v>
      </c>
      <c r="I72" s="25">
        <v>4</v>
      </c>
      <c r="J72" s="25">
        <v>0</v>
      </c>
      <c r="K72" s="25">
        <v>0</v>
      </c>
      <c r="L72" s="25">
        <v>14</v>
      </c>
      <c r="M72" s="25">
        <v>0</v>
      </c>
      <c r="N72" s="18">
        <v>0</v>
      </c>
      <c r="O72" s="18">
        <v>2.8</v>
      </c>
    </row>
    <row r="73" spans="1:15" s="24" customFormat="1" ht="30">
      <c r="A73" s="28" t="s">
        <v>7</v>
      </c>
      <c r="B73" s="27" t="s">
        <v>6</v>
      </c>
      <c r="C73" s="26">
        <v>50</v>
      </c>
      <c r="D73" s="18">
        <v>3.7</v>
      </c>
      <c r="E73" s="18">
        <v>0.4</v>
      </c>
      <c r="F73" s="18">
        <v>23.7</v>
      </c>
      <c r="G73" s="25">
        <v>117.5</v>
      </c>
      <c r="H73" s="25">
        <v>0</v>
      </c>
      <c r="I73" s="25">
        <v>0</v>
      </c>
      <c r="J73" s="25">
        <v>0</v>
      </c>
      <c r="K73" s="25">
        <v>0.55000000000000004</v>
      </c>
      <c r="L73" s="25">
        <v>10</v>
      </c>
      <c r="M73" s="25">
        <v>32.5</v>
      </c>
      <c r="N73" s="18">
        <v>6.2</v>
      </c>
      <c r="O73" s="18">
        <v>0.55000000000000004</v>
      </c>
    </row>
    <row r="74" spans="1:15" s="24" customFormat="1" ht="30">
      <c r="A74" s="28" t="s">
        <v>5</v>
      </c>
      <c r="B74" s="27" t="s">
        <v>4</v>
      </c>
      <c r="C74" s="26">
        <v>30</v>
      </c>
      <c r="D74" s="18">
        <v>1.9</v>
      </c>
      <c r="E74" s="18">
        <v>0.36</v>
      </c>
      <c r="F74" s="18">
        <v>10</v>
      </c>
      <c r="G74" s="25">
        <v>52.2</v>
      </c>
      <c r="H74" s="25">
        <v>7.0000000000000007E-2</v>
      </c>
      <c r="I74" s="25">
        <v>0</v>
      </c>
      <c r="J74" s="25">
        <v>0</v>
      </c>
      <c r="K74" s="25">
        <v>0.56000000000000005</v>
      </c>
      <c r="L74" s="25">
        <v>14</v>
      </c>
      <c r="M74" s="25">
        <v>63.2</v>
      </c>
      <c r="N74" s="18">
        <v>18.8</v>
      </c>
      <c r="O74" s="18">
        <v>1.56</v>
      </c>
    </row>
    <row r="75" spans="1:15" s="24" customFormat="1" ht="15">
      <c r="A75" s="28"/>
      <c r="B75" s="23" t="s">
        <v>3</v>
      </c>
      <c r="C75" s="22">
        <f>SUM(C68:C74)</f>
        <v>790</v>
      </c>
      <c r="D75" s="19">
        <f>SUM(D68:D74)</f>
        <v>33.1</v>
      </c>
      <c r="E75" s="19">
        <f>SUM(E68:E74)</f>
        <v>26.859999999999996</v>
      </c>
      <c r="F75" s="19">
        <f>SUM(F68:F74)</f>
        <v>89.11</v>
      </c>
      <c r="G75" s="19">
        <f>SUM(G68:G74)</f>
        <v>816.7</v>
      </c>
      <c r="H75" s="19">
        <f>SUM(H68:H74)</f>
        <v>0.42000000000000004</v>
      </c>
      <c r="I75" s="19">
        <f>SUM(I68:I74)</f>
        <v>11.6</v>
      </c>
      <c r="J75" s="19">
        <f>SUM(J68:J74)</f>
        <v>0.47000000000000003</v>
      </c>
      <c r="K75" s="19">
        <f>SUM(K68:K74)</f>
        <v>3.22</v>
      </c>
      <c r="L75" s="19">
        <f>SUM(L68:L74)</f>
        <v>87.2</v>
      </c>
      <c r="M75" s="19">
        <f>SUM(M68:M74)</f>
        <v>458.5</v>
      </c>
      <c r="N75" s="19">
        <f>SUM(N68:N74)</f>
        <v>194.2</v>
      </c>
      <c r="O75" s="19">
        <f>SUM(O68:O74)</f>
        <v>11.21</v>
      </c>
    </row>
    <row r="76" spans="1:15" s="2" customFormat="1">
      <c r="A76" s="28"/>
      <c r="B76" s="45"/>
      <c r="C76" s="48"/>
      <c r="D76" s="47"/>
      <c r="E76" s="47"/>
      <c r="F76" s="47"/>
      <c r="G76" s="46"/>
      <c r="H76" s="25"/>
      <c r="I76" s="25"/>
      <c r="J76" s="25"/>
      <c r="K76" s="25"/>
      <c r="L76" s="25"/>
      <c r="M76" s="25"/>
      <c r="N76" s="18"/>
      <c r="O76" s="18"/>
    </row>
    <row r="77" spans="1:15" s="24" customFormat="1" ht="15">
      <c r="A77" s="28"/>
      <c r="B77" s="45" t="s">
        <v>34</v>
      </c>
      <c r="C77" s="40"/>
      <c r="D77" s="39"/>
      <c r="E77" s="39"/>
      <c r="F77" s="39"/>
      <c r="G77" s="38"/>
      <c r="H77" s="25"/>
      <c r="I77" s="25"/>
      <c r="J77" s="25"/>
      <c r="K77" s="25"/>
      <c r="L77" s="25"/>
      <c r="M77" s="25"/>
      <c r="N77" s="18"/>
      <c r="O77" s="18"/>
    </row>
    <row r="78" spans="1:15" s="24" customFormat="1" ht="30">
      <c r="A78" s="28" t="s">
        <v>33</v>
      </c>
      <c r="B78" s="37" t="s">
        <v>32</v>
      </c>
      <c r="C78" s="26">
        <v>60</v>
      </c>
      <c r="D78" s="18">
        <v>0.9</v>
      </c>
      <c r="E78" s="18">
        <v>6</v>
      </c>
      <c r="F78" s="18">
        <v>1.8</v>
      </c>
      <c r="G78" s="25">
        <v>65.400000000000006</v>
      </c>
      <c r="H78" s="25">
        <v>0.01</v>
      </c>
      <c r="I78" s="25">
        <v>11.3</v>
      </c>
      <c r="J78" s="25">
        <v>0</v>
      </c>
      <c r="K78" s="25">
        <v>2.7</v>
      </c>
      <c r="L78" s="25">
        <v>25.8</v>
      </c>
      <c r="M78" s="25">
        <v>19.2</v>
      </c>
      <c r="N78" s="18">
        <v>9</v>
      </c>
      <c r="O78" s="18">
        <v>0.36</v>
      </c>
    </row>
    <row r="79" spans="1:15" s="24" customFormat="1" ht="45">
      <c r="A79" s="28" t="s">
        <v>31</v>
      </c>
      <c r="B79" s="35" t="s">
        <v>30</v>
      </c>
      <c r="C79" s="36">
        <v>200</v>
      </c>
      <c r="D79" s="39">
        <v>5.6</v>
      </c>
      <c r="E79" s="39">
        <v>7.2</v>
      </c>
      <c r="F79" s="39">
        <v>16.100000000000001</v>
      </c>
      <c r="G79" s="38">
        <v>143.4</v>
      </c>
      <c r="H79" s="25">
        <v>7.0000000000000007E-2</v>
      </c>
      <c r="I79" s="25">
        <v>6.1</v>
      </c>
      <c r="J79" s="25">
        <v>0</v>
      </c>
      <c r="K79" s="25">
        <v>1.8</v>
      </c>
      <c r="L79" s="25">
        <v>21.2</v>
      </c>
      <c r="M79" s="25">
        <v>21.9</v>
      </c>
      <c r="N79" s="18">
        <v>0.7</v>
      </c>
      <c r="O79" s="18">
        <v>56.5</v>
      </c>
    </row>
    <row r="80" spans="1:15" s="24" customFormat="1" ht="30">
      <c r="A80" s="28" t="s">
        <v>29</v>
      </c>
      <c r="B80" s="27" t="s">
        <v>28</v>
      </c>
      <c r="C80" s="26">
        <v>90</v>
      </c>
      <c r="D80" s="18">
        <v>21.1</v>
      </c>
      <c r="E80" s="18">
        <v>14.5</v>
      </c>
      <c r="F80" s="18">
        <v>0.51</v>
      </c>
      <c r="G80" s="18">
        <v>218.5</v>
      </c>
      <c r="H80" s="18">
        <v>0.09</v>
      </c>
      <c r="I80" s="18">
        <v>0.77</v>
      </c>
      <c r="J80" s="18">
        <v>0.03</v>
      </c>
      <c r="K80" s="18">
        <v>0.38</v>
      </c>
      <c r="L80" s="18">
        <v>33.4</v>
      </c>
      <c r="M80" s="18">
        <v>84.8</v>
      </c>
      <c r="N80" s="18">
        <v>16.7</v>
      </c>
      <c r="O80" s="18">
        <v>1</v>
      </c>
    </row>
    <row r="81" spans="1:15" s="2" customFormat="1" ht="30">
      <c r="A81" s="28" t="s">
        <v>27</v>
      </c>
      <c r="B81" s="28" t="s">
        <v>26</v>
      </c>
      <c r="C81" s="26">
        <v>150</v>
      </c>
      <c r="D81" s="18">
        <v>3.1</v>
      </c>
      <c r="E81" s="18">
        <v>6.6</v>
      </c>
      <c r="F81" s="18">
        <v>16.3</v>
      </c>
      <c r="G81" s="25">
        <v>138</v>
      </c>
      <c r="H81" s="25">
        <v>0.1</v>
      </c>
      <c r="I81" s="25">
        <v>5.0999999999999996</v>
      </c>
      <c r="J81" s="25">
        <v>0.4</v>
      </c>
      <c r="K81" s="25">
        <v>0.1</v>
      </c>
      <c r="L81" s="25">
        <v>39</v>
      </c>
      <c r="M81" s="25">
        <v>85.5</v>
      </c>
      <c r="N81" s="18">
        <v>28.5</v>
      </c>
      <c r="O81" s="18">
        <v>1</v>
      </c>
    </row>
    <row r="82" spans="1:15" s="24" customFormat="1" ht="30">
      <c r="A82" s="28" t="s">
        <v>25</v>
      </c>
      <c r="B82" s="27" t="s">
        <v>24</v>
      </c>
      <c r="C82" s="36">
        <v>200</v>
      </c>
      <c r="D82" s="36">
        <v>0.3</v>
      </c>
      <c r="E82" s="36">
        <v>0</v>
      </c>
      <c r="F82" s="36">
        <v>20.100000000000001</v>
      </c>
      <c r="G82" s="44">
        <v>81</v>
      </c>
      <c r="H82" s="25">
        <v>0</v>
      </c>
      <c r="I82" s="25">
        <v>0.8</v>
      </c>
      <c r="J82" s="25">
        <v>0</v>
      </c>
      <c r="K82" s="25">
        <v>0</v>
      </c>
      <c r="L82" s="25">
        <v>10</v>
      </c>
      <c r="M82" s="25">
        <v>6</v>
      </c>
      <c r="N82" s="18">
        <v>3</v>
      </c>
      <c r="O82" s="18">
        <v>0.6</v>
      </c>
    </row>
    <row r="83" spans="1:15" s="24" customFormat="1" ht="30">
      <c r="A83" s="28" t="s">
        <v>7</v>
      </c>
      <c r="B83" s="27" t="s">
        <v>6</v>
      </c>
      <c r="C83" s="26">
        <v>50</v>
      </c>
      <c r="D83" s="18">
        <v>3.7</v>
      </c>
      <c r="E83" s="18">
        <v>0.4</v>
      </c>
      <c r="F83" s="18">
        <v>23.7</v>
      </c>
      <c r="G83" s="25">
        <v>117.5</v>
      </c>
      <c r="H83" s="25">
        <v>0</v>
      </c>
      <c r="I83" s="25">
        <v>0</v>
      </c>
      <c r="J83" s="25">
        <v>0</v>
      </c>
      <c r="K83" s="25">
        <v>0.55000000000000004</v>
      </c>
      <c r="L83" s="25">
        <v>10</v>
      </c>
      <c r="M83" s="25">
        <v>32.5</v>
      </c>
      <c r="N83" s="18">
        <v>6.2</v>
      </c>
      <c r="O83" s="18">
        <v>0.55000000000000004</v>
      </c>
    </row>
    <row r="84" spans="1:15" s="24" customFormat="1" ht="30">
      <c r="A84" s="28" t="s">
        <v>5</v>
      </c>
      <c r="B84" s="27" t="s">
        <v>4</v>
      </c>
      <c r="C84" s="26">
        <v>30</v>
      </c>
      <c r="D84" s="18">
        <v>1.9</v>
      </c>
      <c r="E84" s="18">
        <v>0.36</v>
      </c>
      <c r="F84" s="18">
        <v>10</v>
      </c>
      <c r="G84" s="25">
        <v>52.2</v>
      </c>
      <c r="H84" s="25">
        <v>7.0000000000000007E-2</v>
      </c>
      <c r="I84" s="25">
        <v>0</v>
      </c>
      <c r="J84" s="25">
        <v>0</v>
      </c>
      <c r="K84" s="25">
        <v>0.56000000000000005</v>
      </c>
      <c r="L84" s="25">
        <v>14</v>
      </c>
      <c r="M84" s="25">
        <v>63.2</v>
      </c>
      <c r="N84" s="18">
        <v>18.8</v>
      </c>
      <c r="O84" s="18">
        <v>1.56</v>
      </c>
    </row>
    <row r="85" spans="1:15" s="7" customFormat="1" ht="15">
      <c r="A85" s="28"/>
      <c r="B85" s="20" t="s">
        <v>3</v>
      </c>
      <c r="C85" s="43">
        <f>SUM(C78:C84)</f>
        <v>780</v>
      </c>
      <c r="D85" s="41">
        <f>SUM(D78:D84)</f>
        <v>36.6</v>
      </c>
      <c r="E85" s="41">
        <f>SUM(E78:E84)</f>
        <v>35.059999999999995</v>
      </c>
      <c r="F85" s="41">
        <f>SUM(F78:F84)</f>
        <v>88.51</v>
      </c>
      <c r="G85" s="41">
        <f>SUM(G78:G84)</f>
        <v>816</v>
      </c>
      <c r="H85" s="41">
        <f>SUM(H78:H84)</f>
        <v>0.34</v>
      </c>
      <c r="I85" s="41">
        <f>SUM(I78:I84)</f>
        <v>24.069999999999997</v>
      </c>
      <c r="J85" s="41">
        <f>SUM(J78:J84)</f>
        <v>0.43000000000000005</v>
      </c>
      <c r="K85" s="41">
        <f>SUM(K78:K84)</f>
        <v>6.09</v>
      </c>
      <c r="L85" s="41">
        <f>SUM(L78:L84)</f>
        <v>153.4</v>
      </c>
      <c r="M85" s="41">
        <f>SUM(M78:M84)</f>
        <v>313.09999999999997</v>
      </c>
      <c r="N85" s="41">
        <f>SUM(N78:N84)</f>
        <v>82.899999999999991</v>
      </c>
      <c r="O85" s="19">
        <f>SUM(O78:O84)</f>
        <v>61.57</v>
      </c>
    </row>
    <row r="86" spans="1:15" s="7" customFormat="1" ht="15">
      <c r="A86" s="28"/>
      <c r="B86" s="20"/>
      <c r="C86" s="41"/>
      <c r="D86" s="41"/>
      <c r="E86" s="41"/>
      <c r="F86" s="41"/>
      <c r="G86" s="42"/>
      <c r="H86" s="42"/>
      <c r="I86" s="42"/>
      <c r="J86" s="42"/>
      <c r="K86" s="42"/>
      <c r="L86" s="42"/>
      <c r="M86" s="42"/>
      <c r="N86" s="41"/>
      <c r="O86" s="19"/>
    </row>
    <row r="87" spans="1:15" s="1" customFormat="1">
      <c r="A87" s="28"/>
      <c r="B87" s="33" t="s">
        <v>23</v>
      </c>
      <c r="C87" s="40"/>
      <c r="D87" s="39"/>
      <c r="E87" s="39"/>
      <c r="F87" s="39"/>
      <c r="G87" s="38"/>
      <c r="H87" s="25"/>
      <c r="I87" s="25"/>
      <c r="J87" s="25"/>
      <c r="K87" s="25"/>
      <c r="L87" s="25"/>
      <c r="M87" s="25"/>
      <c r="N87" s="18"/>
      <c r="O87" s="18"/>
    </row>
    <row r="88" spans="1:15" s="7" customFormat="1" ht="15">
      <c r="A88" s="28"/>
      <c r="B88" s="37"/>
      <c r="C88" s="36"/>
      <c r="D88" s="18"/>
      <c r="E88" s="18"/>
      <c r="F88" s="18"/>
      <c r="G88" s="25"/>
      <c r="H88" s="25"/>
      <c r="I88" s="25"/>
      <c r="J88" s="25"/>
      <c r="K88" s="25"/>
      <c r="L88" s="25"/>
      <c r="M88" s="25"/>
      <c r="N88" s="25"/>
      <c r="O88" s="25"/>
    </row>
    <row r="89" spans="1:15" s="7" customFormat="1" ht="30">
      <c r="A89" s="28" t="s">
        <v>22</v>
      </c>
      <c r="B89" s="27" t="s">
        <v>21</v>
      </c>
      <c r="C89" s="26">
        <v>200</v>
      </c>
      <c r="D89" s="18">
        <v>5.2</v>
      </c>
      <c r="E89" s="18">
        <v>5.4</v>
      </c>
      <c r="F89" s="18">
        <v>6.3</v>
      </c>
      <c r="G89" s="25">
        <v>96.8</v>
      </c>
      <c r="H89" s="25">
        <v>0.04</v>
      </c>
      <c r="I89" s="25">
        <v>14.7</v>
      </c>
      <c r="J89" s="25">
        <v>0</v>
      </c>
      <c r="K89" s="25">
        <v>1.9</v>
      </c>
      <c r="L89" s="25">
        <v>27.2</v>
      </c>
      <c r="M89" s="25">
        <v>38</v>
      </c>
      <c r="N89" s="18">
        <v>17.8</v>
      </c>
      <c r="O89" s="18">
        <v>0.6</v>
      </c>
    </row>
    <row r="90" spans="1:15" s="7" customFormat="1" ht="30">
      <c r="A90" s="28" t="s">
        <v>20</v>
      </c>
      <c r="B90" s="27" t="s">
        <v>19</v>
      </c>
      <c r="C90" s="26">
        <v>200</v>
      </c>
      <c r="D90" s="18">
        <v>15.7</v>
      </c>
      <c r="E90" s="18">
        <v>16.399999999999999</v>
      </c>
      <c r="F90" s="18">
        <v>18</v>
      </c>
      <c r="G90" s="18">
        <v>283</v>
      </c>
      <c r="H90" s="18">
        <v>0.13</v>
      </c>
      <c r="I90" s="18">
        <v>11.8</v>
      </c>
      <c r="J90" s="18">
        <v>0.02</v>
      </c>
      <c r="K90" s="18">
        <v>3.5</v>
      </c>
      <c r="L90" s="18">
        <v>28.5</v>
      </c>
      <c r="M90" s="18">
        <v>158.80000000000001</v>
      </c>
      <c r="N90" s="18">
        <v>44.5</v>
      </c>
      <c r="O90" s="18">
        <v>2</v>
      </c>
    </row>
    <row r="91" spans="1:15" s="7" customFormat="1" ht="30">
      <c r="A91" s="28" t="s">
        <v>18</v>
      </c>
      <c r="B91" s="35" t="s">
        <v>17</v>
      </c>
      <c r="C91" s="26">
        <v>200</v>
      </c>
      <c r="D91" s="18">
        <v>0.5</v>
      </c>
      <c r="E91" s="18">
        <v>0.2</v>
      </c>
      <c r="F91" s="18">
        <v>23.1</v>
      </c>
      <c r="G91" s="25">
        <v>96</v>
      </c>
      <c r="H91" s="25">
        <v>0.02</v>
      </c>
      <c r="I91" s="25">
        <v>4.3</v>
      </c>
      <c r="J91" s="25">
        <v>0</v>
      </c>
      <c r="K91" s="25">
        <v>0.2</v>
      </c>
      <c r="L91" s="25">
        <v>22</v>
      </c>
      <c r="M91" s="25">
        <v>16</v>
      </c>
      <c r="N91" s="18">
        <v>14</v>
      </c>
      <c r="O91" s="18">
        <v>1.1000000000000001</v>
      </c>
    </row>
    <row r="92" spans="1:15" s="24" customFormat="1" ht="30">
      <c r="A92" s="28" t="s">
        <v>7</v>
      </c>
      <c r="B92" s="27" t="s">
        <v>6</v>
      </c>
      <c r="C92" s="26">
        <v>50</v>
      </c>
      <c r="D92" s="18">
        <v>3.7</v>
      </c>
      <c r="E92" s="18">
        <v>0.4</v>
      </c>
      <c r="F92" s="18">
        <v>23.7</v>
      </c>
      <c r="G92" s="25">
        <v>117.5</v>
      </c>
      <c r="H92" s="25">
        <v>0</v>
      </c>
      <c r="I92" s="25">
        <v>0</v>
      </c>
      <c r="J92" s="25">
        <v>0</v>
      </c>
      <c r="K92" s="25">
        <v>0.55000000000000004</v>
      </c>
      <c r="L92" s="25">
        <v>10</v>
      </c>
      <c r="M92" s="25">
        <v>32.5</v>
      </c>
      <c r="N92" s="18">
        <v>6.2</v>
      </c>
      <c r="O92" s="18">
        <v>0.55000000000000004</v>
      </c>
    </row>
    <row r="93" spans="1:15" s="24" customFormat="1" ht="30">
      <c r="A93" s="28" t="s">
        <v>5</v>
      </c>
      <c r="B93" s="27" t="s">
        <v>4</v>
      </c>
      <c r="C93" s="26">
        <v>30</v>
      </c>
      <c r="D93" s="18">
        <v>1.9</v>
      </c>
      <c r="E93" s="18">
        <v>0.36</v>
      </c>
      <c r="F93" s="18">
        <v>10</v>
      </c>
      <c r="G93" s="25">
        <v>52.2</v>
      </c>
      <c r="H93" s="25">
        <v>7.0000000000000007E-2</v>
      </c>
      <c r="I93" s="25">
        <v>0</v>
      </c>
      <c r="J93" s="25">
        <v>0</v>
      </c>
      <c r="K93" s="25">
        <v>0.56000000000000005</v>
      </c>
      <c r="L93" s="25">
        <v>14</v>
      </c>
      <c r="M93" s="25">
        <v>63.2</v>
      </c>
      <c r="N93" s="18">
        <v>18.8</v>
      </c>
      <c r="O93" s="18">
        <v>1.56</v>
      </c>
    </row>
    <row r="94" spans="1:15" s="7" customFormat="1" ht="15">
      <c r="A94" s="28"/>
      <c r="B94" s="23" t="s">
        <v>3</v>
      </c>
      <c r="C94" s="22">
        <f>SUM(C88:C93)</f>
        <v>680</v>
      </c>
      <c r="D94" s="22">
        <f>SUM(D88:D93)</f>
        <v>26.999999999999996</v>
      </c>
      <c r="E94" s="19">
        <f>SUM(E88:E93)</f>
        <v>22.759999999999994</v>
      </c>
      <c r="F94" s="19">
        <f>SUM(F88:F93)</f>
        <v>81.100000000000009</v>
      </c>
      <c r="G94" s="19">
        <f>SUM(G88:G93)</f>
        <v>645.5</v>
      </c>
      <c r="H94" s="19">
        <f>SUM(H88:H93)</f>
        <v>0.26</v>
      </c>
      <c r="I94" s="19">
        <f>SUM(I88:I93)</f>
        <v>30.8</v>
      </c>
      <c r="J94" s="19">
        <f>SUM(J87:J93)</f>
        <v>0.02</v>
      </c>
      <c r="K94" s="19">
        <f>SUM(K87:K93)</f>
        <v>6.7100000000000009</v>
      </c>
      <c r="L94" s="19">
        <f>SUM(L88:L93)</f>
        <v>101.7</v>
      </c>
      <c r="M94" s="19">
        <f>SUM(M88:M93)</f>
        <v>308.5</v>
      </c>
      <c r="N94" s="19">
        <f>SUM(N88:N93)</f>
        <v>101.3</v>
      </c>
      <c r="O94" s="34">
        <f>SUM(O88:O93)</f>
        <v>5.8100000000000005</v>
      </c>
    </row>
    <row r="95" spans="1:15" s="7" customFormat="1" ht="15">
      <c r="A95" s="28"/>
      <c r="B95" s="23"/>
      <c r="C95" s="3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7" customFormat="1" ht="15">
      <c r="A96" s="28"/>
      <c r="B96" s="33" t="s">
        <v>16</v>
      </c>
      <c r="C96" s="32"/>
      <c r="D96" s="19"/>
      <c r="E96" s="19"/>
      <c r="F96" s="19"/>
      <c r="G96" s="31"/>
      <c r="H96" s="31"/>
      <c r="I96" s="31"/>
      <c r="J96" s="31"/>
      <c r="K96" s="31"/>
      <c r="L96" s="31"/>
      <c r="M96" s="31"/>
      <c r="N96" s="19"/>
      <c r="O96" s="18"/>
    </row>
    <row r="97" spans="1:15" s="7" customFormat="1" ht="15">
      <c r="A97" s="28"/>
      <c r="B97" s="27"/>
      <c r="C97" s="26"/>
      <c r="D97" s="18"/>
      <c r="E97" s="18"/>
      <c r="F97" s="18"/>
      <c r="G97" s="25"/>
      <c r="H97" s="25"/>
      <c r="I97" s="25"/>
      <c r="J97" s="25"/>
      <c r="K97" s="25"/>
      <c r="L97" s="25"/>
      <c r="M97" s="25"/>
      <c r="N97" s="18"/>
      <c r="O97" s="18"/>
    </row>
    <row r="98" spans="1:15" s="24" customFormat="1" ht="15">
      <c r="A98" s="28" t="s">
        <v>15</v>
      </c>
      <c r="B98" s="27" t="s">
        <v>14</v>
      </c>
      <c r="C98" s="26">
        <v>200</v>
      </c>
      <c r="D98" s="18">
        <v>5</v>
      </c>
      <c r="E98" s="18">
        <v>1</v>
      </c>
      <c r="F98" s="18">
        <v>11</v>
      </c>
      <c r="G98" s="25">
        <v>84</v>
      </c>
      <c r="H98" s="25">
        <v>7.0000000000000007E-2</v>
      </c>
      <c r="I98" s="25">
        <v>7</v>
      </c>
      <c r="J98" s="25">
        <v>0</v>
      </c>
      <c r="K98" s="25">
        <v>0.44</v>
      </c>
      <c r="L98" s="25">
        <v>26</v>
      </c>
      <c r="M98" s="25">
        <v>106</v>
      </c>
      <c r="N98" s="18">
        <v>24</v>
      </c>
      <c r="O98" s="18">
        <v>0.8</v>
      </c>
    </row>
    <row r="99" spans="1:15" s="7" customFormat="1" ht="30">
      <c r="A99" s="28" t="s">
        <v>13</v>
      </c>
      <c r="B99" s="27" t="s">
        <v>12</v>
      </c>
      <c r="C99" s="26">
        <v>100</v>
      </c>
      <c r="D99" s="18">
        <v>15.1</v>
      </c>
      <c r="E99" s="18">
        <v>13.8</v>
      </c>
      <c r="F99" s="18">
        <v>2.4</v>
      </c>
      <c r="G99" s="25">
        <v>194</v>
      </c>
      <c r="H99" s="25">
        <v>0</v>
      </c>
      <c r="I99" s="25">
        <v>0</v>
      </c>
      <c r="J99" s="25">
        <v>0</v>
      </c>
      <c r="K99" s="25">
        <v>0</v>
      </c>
      <c r="L99" s="25">
        <v>26.6</v>
      </c>
      <c r="M99" s="25">
        <v>158</v>
      </c>
      <c r="N99" s="18">
        <v>19.3</v>
      </c>
      <c r="O99" s="18">
        <v>2.2000000000000002</v>
      </c>
    </row>
    <row r="100" spans="1:15" s="7" customFormat="1" ht="30">
      <c r="A100" s="28" t="s">
        <v>11</v>
      </c>
      <c r="B100" s="27" t="s">
        <v>10</v>
      </c>
      <c r="C100" s="26">
        <v>150</v>
      </c>
      <c r="D100" s="18">
        <v>3.6</v>
      </c>
      <c r="E100" s="18">
        <v>6</v>
      </c>
      <c r="F100" s="18">
        <v>33.799999999999997</v>
      </c>
      <c r="G100" s="18">
        <v>204.6</v>
      </c>
      <c r="H100" s="18">
        <v>0.02</v>
      </c>
      <c r="I100" s="18">
        <v>0</v>
      </c>
      <c r="J100" s="18">
        <v>0.04</v>
      </c>
      <c r="K100" s="18">
        <v>0.2</v>
      </c>
      <c r="L100" s="18">
        <v>5.0999999999999996</v>
      </c>
      <c r="M100" s="18">
        <v>70.8</v>
      </c>
      <c r="N100" s="18">
        <v>27.3</v>
      </c>
      <c r="O100" s="18">
        <v>0.6</v>
      </c>
    </row>
    <row r="101" spans="1:15" s="2" customFormat="1" ht="30">
      <c r="A101" s="28" t="s">
        <v>9</v>
      </c>
      <c r="B101" s="30" t="s">
        <v>8</v>
      </c>
      <c r="C101" s="26">
        <v>200</v>
      </c>
      <c r="D101" s="29">
        <v>0.7</v>
      </c>
      <c r="E101" s="29">
        <v>0.3</v>
      </c>
      <c r="F101" s="29">
        <v>22.8</v>
      </c>
      <c r="G101" s="29">
        <v>97</v>
      </c>
      <c r="H101" s="25">
        <v>0.01</v>
      </c>
      <c r="I101" s="25">
        <v>70</v>
      </c>
      <c r="J101" s="25">
        <v>0</v>
      </c>
      <c r="K101" s="25">
        <v>0</v>
      </c>
      <c r="L101" s="25">
        <v>12</v>
      </c>
      <c r="M101" s="18">
        <v>3</v>
      </c>
      <c r="N101" s="18">
        <v>3</v>
      </c>
      <c r="O101" s="18">
        <v>1.5</v>
      </c>
    </row>
    <row r="102" spans="1:15" s="24" customFormat="1" ht="30">
      <c r="A102" s="28" t="s">
        <v>7</v>
      </c>
      <c r="B102" s="27" t="s">
        <v>6</v>
      </c>
      <c r="C102" s="26">
        <v>50</v>
      </c>
      <c r="D102" s="18">
        <v>3.7</v>
      </c>
      <c r="E102" s="18">
        <v>0.4</v>
      </c>
      <c r="F102" s="18">
        <v>23.7</v>
      </c>
      <c r="G102" s="25">
        <v>117.5</v>
      </c>
      <c r="H102" s="25">
        <v>0</v>
      </c>
      <c r="I102" s="25">
        <v>0</v>
      </c>
      <c r="J102" s="25">
        <v>0</v>
      </c>
      <c r="K102" s="25">
        <v>0.55000000000000004</v>
      </c>
      <c r="L102" s="25">
        <v>10</v>
      </c>
      <c r="M102" s="25">
        <v>32.5</v>
      </c>
      <c r="N102" s="18">
        <v>6.2</v>
      </c>
      <c r="O102" s="18">
        <v>0.55000000000000004</v>
      </c>
    </row>
    <row r="103" spans="1:15" s="24" customFormat="1" ht="30">
      <c r="A103" s="28" t="s">
        <v>5</v>
      </c>
      <c r="B103" s="27" t="s">
        <v>4</v>
      </c>
      <c r="C103" s="26">
        <v>30</v>
      </c>
      <c r="D103" s="18">
        <v>1.9</v>
      </c>
      <c r="E103" s="18">
        <v>0.36</v>
      </c>
      <c r="F103" s="18">
        <v>10</v>
      </c>
      <c r="G103" s="25">
        <v>52.2</v>
      </c>
      <c r="H103" s="25">
        <v>7.0000000000000007E-2</v>
      </c>
      <c r="I103" s="25">
        <v>0</v>
      </c>
      <c r="J103" s="25">
        <v>0</v>
      </c>
      <c r="K103" s="25">
        <v>0.56000000000000005</v>
      </c>
      <c r="L103" s="25">
        <v>14</v>
      </c>
      <c r="M103" s="25">
        <v>63.2</v>
      </c>
      <c r="N103" s="18">
        <v>18.8</v>
      </c>
      <c r="O103" s="18">
        <v>1.56</v>
      </c>
    </row>
    <row r="104" spans="1:15" s="7" customFormat="1" ht="15">
      <c r="A104" s="21"/>
      <c r="B104" s="23" t="s">
        <v>3</v>
      </c>
      <c r="C104" s="22">
        <f>SUM(C97:C103)</f>
        <v>730</v>
      </c>
      <c r="D104" s="19">
        <f>SUM(D97:D103)</f>
        <v>30</v>
      </c>
      <c r="E104" s="19">
        <f>SUM(E97:E103)</f>
        <v>21.86</v>
      </c>
      <c r="F104" s="19">
        <f>SUM(F97:F103)</f>
        <v>103.7</v>
      </c>
      <c r="G104" s="19">
        <f>SUM(G97:G103)</f>
        <v>749.30000000000007</v>
      </c>
      <c r="H104" s="19">
        <f>SUM(H97:H103)</f>
        <v>0.17</v>
      </c>
      <c r="I104" s="19">
        <f>SUM(I97:I103)</f>
        <v>77</v>
      </c>
      <c r="J104" s="19">
        <f>SUM(J97:J103)</f>
        <v>0.04</v>
      </c>
      <c r="K104" s="19">
        <f>SUM(K97:K103)</f>
        <v>1.75</v>
      </c>
      <c r="L104" s="19">
        <f>SUM(L97:L103)</f>
        <v>93.7</v>
      </c>
      <c r="M104" s="19">
        <f>SUM(M97:M103)</f>
        <v>433.5</v>
      </c>
      <c r="N104" s="19">
        <f>SUM(N97:N103)</f>
        <v>98.6</v>
      </c>
      <c r="O104" s="19">
        <f>SUM(O97:O103)</f>
        <v>7.2099999999999991</v>
      </c>
    </row>
    <row r="105" spans="1:15" s="7" customFormat="1" ht="15">
      <c r="A105" s="21"/>
      <c r="B105" s="20" t="s">
        <v>2</v>
      </c>
      <c r="C105" s="19">
        <f>C14+C24+C34+C44+C54+C65+C75+C85+C94+C104</f>
        <v>7300</v>
      </c>
      <c r="D105" s="19">
        <f>D14+D24+D34+D44+D54+D65+D75+D85+D94+D104</f>
        <v>320.86</v>
      </c>
      <c r="E105" s="19">
        <f>E14+E24+E34+E44+E54+E65+E75+E85+E94+E104</f>
        <v>241.79999999999995</v>
      </c>
      <c r="F105" s="19">
        <f>F14+F24+F34+F44+F54+F65+F75+F85+F94+F104</f>
        <v>933.87</v>
      </c>
      <c r="G105" s="19">
        <f>G14+G24+G34+G44+G54+G65+G75+G85+G94+G104</f>
        <v>7365.7</v>
      </c>
      <c r="H105" s="19">
        <f>H14+H24+H34+H44+H54+H65+H75+H85+H94+H104</f>
        <v>3.3600000000000003</v>
      </c>
      <c r="I105" s="19">
        <f>I14+I24+I34+I44+I54+I65+I75+I85+I94+I104</f>
        <v>350.84999999999997</v>
      </c>
      <c r="J105" s="19">
        <f>J14+J24+J34+J44+J54+J65+J75+J85+J94+J104</f>
        <v>2.0900000000000003</v>
      </c>
      <c r="K105" s="19">
        <f>K14+K24+K34+K44+K54+K65+K75+K85+K94+K104</f>
        <v>50.029999999999994</v>
      </c>
      <c r="L105" s="19">
        <f>L14+L24+L34+L44+L54+L65+L75+L85+L94+L104</f>
        <v>1125.8</v>
      </c>
      <c r="M105" s="19">
        <f>M14+M24+M34+M44+M54+M65+M75+M85+M94+M104</f>
        <v>3871.48</v>
      </c>
      <c r="N105" s="19">
        <f>N14+N24+N34+N44+N54+N65+N75+N85+N94+N104</f>
        <v>1193.5999999999999</v>
      </c>
      <c r="O105" s="19">
        <f>O14+O24+O34+O44+O54+O65+O75+O85+O94+O104</f>
        <v>135.52000000000001</v>
      </c>
    </row>
    <row r="106" spans="1:15" s="7" customFormat="1" ht="15">
      <c r="A106" s="21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5" s="7" customFormat="1" ht="15">
      <c r="A107" s="17"/>
      <c r="B107" s="16" t="s">
        <v>1</v>
      </c>
      <c r="C107" s="15">
        <f>C105/10</f>
        <v>730</v>
      </c>
      <c r="D107" s="15">
        <f>D105/10</f>
        <v>32.085999999999999</v>
      </c>
      <c r="E107" s="15">
        <f>E105/10</f>
        <v>24.179999999999996</v>
      </c>
      <c r="F107" s="15">
        <f>F105/10</f>
        <v>93.387</v>
      </c>
      <c r="G107" s="15">
        <f>G105/10</f>
        <v>736.56999999999994</v>
      </c>
      <c r="H107" s="15">
        <f>H105/10</f>
        <v>0.33600000000000002</v>
      </c>
      <c r="I107" s="15">
        <f>I105/10</f>
        <v>35.084999999999994</v>
      </c>
      <c r="J107" s="15">
        <f>J105/10</f>
        <v>0.20900000000000002</v>
      </c>
      <c r="K107" s="15">
        <f>K105/10</f>
        <v>5.0029999999999992</v>
      </c>
      <c r="L107" s="15">
        <f>L105/10</f>
        <v>112.58</v>
      </c>
      <c r="M107" s="15">
        <f>M105/10</f>
        <v>387.14800000000002</v>
      </c>
      <c r="N107" s="15">
        <f>N105/10</f>
        <v>119.35999999999999</v>
      </c>
      <c r="O107" s="15">
        <f>O105/10</f>
        <v>13.552000000000001</v>
      </c>
    </row>
    <row r="108" spans="1:15" s="7" customFormat="1">
      <c r="A108" s="14"/>
      <c r="B108" s="13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8"/>
    </row>
    <row r="109" spans="1:15" s="7" customFormat="1">
      <c r="A109" s="1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8"/>
    </row>
    <row r="110" spans="1:15" s="1" customFormat="1">
      <c r="A110" s="2"/>
      <c r="B110" s="6"/>
      <c r="C110" s="4"/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 t="s">
        <v>0</v>
      </c>
    </row>
  </sheetData>
  <mergeCells count="11">
    <mergeCell ref="K3:N3"/>
    <mergeCell ref="B109:N109"/>
    <mergeCell ref="B1:N1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обед с7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2025-11-21T07:55:58Z</dcterms:created>
  <dcterms:modified xsi:type="dcterms:W3CDTF">2025-11-21T07:56:16Z</dcterms:modified>
</cp:coreProperties>
</file>