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1015" windowHeight="8205"/>
  </bookViews>
  <sheets>
    <sheet name="завтрак овз с 11 лет" sheetId="1" r:id="rId1"/>
  </sheets>
  <calcPr calcId="124519"/>
</workbook>
</file>

<file path=xl/calcChain.xml><?xml version="1.0" encoding="utf-8"?>
<calcChain xmlns="http://schemas.openxmlformats.org/spreadsheetml/2006/main">
  <c r="C11" i="1"/>
  <c r="D11"/>
  <c r="E11"/>
  <c r="F11"/>
  <c r="G11"/>
  <c r="H11"/>
  <c r="I11"/>
  <c r="J11"/>
  <c r="K11"/>
  <c r="L11"/>
  <c r="M11"/>
  <c r="N11"/>
  <c r="O11"/>
  <c r="C19"/>
  <c r="D19"/>
  <c r="E19"/>
  <c r="E85" s="1"/>
  <c r="E86" s="1"/>
  <c r="F19"/>
  <c r="G19"/>
  <c r="H19"/>
  <c r="I19"/>
  <c r="I85" s="1"/>
  <c r="I86" s="1"/>
  <c r="J19"/>
  <c r="K19"/>
  <c r="L19"/>
  <c r="M19"/>
  <c r="M85" s="1"/>
  <c r="M86" s="1"/>
  <c r="N19"/>
  <c r="O19"/>
  <c r="C27"/>
  <c r="D27"/>
  <c r="E27"/>
  <c r="F27"/>
  <c r="G27"/>
  <c r="H27"/>
  <c r="I27"/>
  <c r="J27"/>
  <c r="K27"/>
  <c r="L27"/>
  <c r="M27"/>
  <c r="N27"/>
  <c r="O27"/>
  <c r="C35"/>
  <c r="D35"/>
  <c r="E35"/>
  <c r="F35"/>
  <c r="G35"/>
  <c r="H35"/>
  <c r="I35"/>
  <c r="J35"/>
  <c r="K35"/>
  <c r="L35"/>
  <c r="M35"/>
  <c r="N35"/>
  <c r="O35"/>
  <c r="C43"/>
  <c r="D43"/>
  <c r="D85" s="1"/>
  <c r="D86" s="1"/>
  <c r="E43"/>
  <c r="F43"/>
  <c r="G43"/>
  <c r="H43"/>
  <c r="H85" s="1"/>
  <c r="H86" s="1"/>
  <c r="I43"/>
  <c r="J43"/>
  <c r="K43"/>
  <c r="L43"/>
  <c r="L85" s="1"/>
  <c r="L86" s="1"/>
  <c r="M43"/>
  <c r="N43"/>
  <c r="O43"/>
  <c r="C51"/>
  <c r="C85" s="1"/>
  <c r="C86" s="1"/>
  <c r="D51"/>
  <c r="E51"/>
  <c r="F51"/>
  <c r="G51"/>
  <c r="G85" s="1"/>
  <c r="G86" s="1"/>
  <c r="H51"/>
  <c r="I51"/>
  <c r="J51"/>
  <c r="K51"/>
  <c r="K85" s="1"/>
  <c r="K86" s="1"/>
  <c r="L51"/>
  <c r="M51"/>
  <c r="N51"/>
  <c r="O51"/>
  <c r="O85" s="1"/>
  <c r="O86" s="1"/>
  <c r="C59"/>
  <c r="D59"/>
  <c r="E59"/>
  <c r="F59"/>
  <c r="G59"/>
  <c r="H59"/>
  <c r="I59"/>
  <c r="J59"/>
  <c r="K59"/>
  <c r="L59"/>
  <c r="M59"/>
  <c r="N59"/>
  <c r="O59"/>
  <c r="C67"/>
  <c r="D67"/>
  <c r="E67"/>
  <c r="F67"/>
  <c r="G67"/>
  <c r="H67"/>
  <c r="I67"/>
  <c r="J67"/>
  <c r="K67"/>
  <c r="L67"/>
  <c r="M67"/>
  <c r="N67"/>
  <c r="O67"/>
  <c r="C76"/>
  <c r="D76"/>
  <c r="E76"/>
  <c r="F76"/>
  <c r="G76"/>
  <c r="H76"/>
  <c r="I76"/>
  <c r="J76"/>
  <c r="K76"/>
  <c r="L76"/>
  <c r="M76"/>
  <c r="N76"/>
  <c r="O76"/>
  <c r="C84"/>
  <c r="D84"/>
  <c r="E84"/>
  <c r="F84"/>
  <c r="G84"/>
  <c r="H84"/>
  <c r="I84"/>
  <c r="J84"/>
  <c r="K84"/>
  <c r="L84"/>
  <c r="M84"/>
  <c r="N84"/>
  <c r="O84"/>
  <c r="F85"/>
  <c r="F86" s="1"/>
  <c r="J85"/>
  <c r="J86" s="1"/>
  <c r="N85"/>
  <c r="N86" s="1"/>
</calcChain>
</file>

<file path=xl/sharedStrings.xml><?xml version="1.0" encoding="utf-8"?>
<sst xmlns="http://schemas.openxmlformats.org/spreadsheetml/2006/main" count="119" uniqueCount="67">
  <si>
    <t>СРЕДНЕЕ ЗА 1ДЕНЬ:</t>
  </si>
  <si>
    <t>ВСЕГО:</t>
  </si>
  <si>
    <t>ИТОГО:</t>
  </si>
  <si>
    <t>Хлеб пшеничный витаминизированный</t>
  </si>
  <si>
    <t>ТК № 108</t>
  </si>
  <si>
    <t>Бутерброд с сыром</t>
  </si>
  <si>
    <t>ТК № 91</t>
  </si>
  <si>
    <t>Кофейный напиток с молоком</t>
  </si>
  <si>
    <t>ТК № 501</t>
  </si>
  <si>
    <t>Каша гречневая вязкая</t>
  </si>
  <si>
    <t>ТК № 248</t>
  </si>
  <si>
    <t>ДЕНЬ № 10</t>
  </si>
  <si>
    <t>Бутерброд с маслом</t>
  </si>
  <si>
    <t>ТК № 94</t>
  </si>
  <si>
    <t>Чай с молоком</t>
  </si>
  <si>
    <t>ТК № 495</t>
  </si>
  <si>
    <t>Макароны отварные с сыром</t>
  </si>
  <si>
    <t>ТК № 295</t>
  </si>
  <si>
    <t>ДЕНЬ №9</t>
  </si>
  <si>
    <t>Печенье</t>
  </si>
  <si>
    <t>ТК № 590</t>
  </si>
  <si>
    <t>Чай с сахаром</t>
  </si>
  <si>
    <t>ТК 494</t>
  </si>
  <si>
    <t>Суп молочный с макаронными изделиями</t>
  </si>
  <si>
    <t>ТК № 165</t>
  </si>
  <si>
    <t>ДЕНЬ № 8</t>
  </si>
  <si>
    <t>Бутерброд с джемом</t>
  </si>
  <si>
    <t>ТК № 95</t>
  </si>
  <si>
    <t>Какао с молоком</t>
  </si>
  <si>
    <t>ТК № 496</t>
  </si>
  <si>
    <t>Каша из хлопьев "Геркулес" вязкая</t>
  </si>
  <si>
    <t>ТК № 247</t>
  </si>
  <si>
    <t>ДЕНЬ № 7</t>
  </si>
  <si>
    <t>Каша рисовая молочная жидкая</t>
  </si>
  <si>
    <t>ТК № 268</t>
  </si>
  <si>
    <t>ДЕНЬ №6</t>
  </si>
  <si>
    <t>Омлет натуральный</t>
  </si>
  <si>
    <t>ТК № 301</t>
  </si>
  <si>
    <t>ДЕНЬ № 5</t>
  </si>
  <si>
    <t>Каша пшённая молочная</t>
  </si>
  <si>
    <t>ТК № 267</t>
  </si>
  <si>
    <t>ДЕНЬ № 4</t>
  </si>
  <si>
    <t>ДЕНЬ № 3</t>
  </si>
  <si>
    <t>ТК № 494</t>
  </si>
  <si>
    <t>Запеканка из творога с джемом</t>
  </si>
  <si>
    <t>ТК № 313</t>
  </si>
  <si>
    <t>ДЕНЬ № 2</t>
  </si>
  <si>
    <t>Каша манная</t>
  </si>
  <si>
    <t>ТК № 250</t>
  </si>
  <si>
    <t>ДЕНЬ № 1</t>
  </si>
  <si>
    <t>Са</t>
  </si>
  <si>
    <t>Fe</t>
  </si>
  <si>
    <t>Mg</t>
  </si>
  <si>
    <t>Р</t>
  </si>
  <si>
    <t>Е</t>
  </si>
  <si>
    <t>А</t>
  </si>
  <si>
    <t>С</t>
  </si>
  <si>
    <t>В1</t>
  </si>
  <si>
    <t xml:space="preserve">            Минеральные в-ва</t>
  </si>
  <si>
    <t xml:space="preserve">Витамины, мг </t>
  </si>
  <si>
    <t>э/ц ккл</t>
  </si>
  <si>
    <t>Углеводы</t>
  </si>
  <si>
    <t>Жиры</t>
  </si>
  <si>
    <t>Белки</t>
  </si>
  <si>
    <t>Выход   блюда</t>
  </si>
  <si>
    <t>Наименование блюда</t>
  </si>
  <si>
    <t>№ ТК по сборнику рецептур блюд*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</si>
</sst>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sz val="12"/>
      <name val="Arial"/>
      <family val="2"/>
      <charset val="204"/>
    </font>
    <font>
      <b/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06">
    <xf numFmtId="0" fontId="0" fillId="0" borderId="0" xfId="0"/>
    <xf numFmtId="0" fontId="0" fillId="0" borderId="0" xfId="0" applyAlignment="1"/>
    <xf numFmtId="0" fontId="0" fillId="0" borderId="0" xfId="0" applyBorder="1" applyAlignment="1"/>
    <xf numFmtId="2" fontId="3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left" vertical="top"/>
    </xf>
    <xf numFmtId="0" fontId="5" fillId="2" borderId="0" xfId="1" applyNumberFormat="1" applyFont="1" applyFill="1" applyBorder="1" applyAlignment="1" applyProtection="1">
      <alignment horizontal="left" vertical="center" wrapText="1"/>
    </xf>
    <xf numFmtId="0" fontId="3" fillId="2" borderId="0" xfId="1" applyNumberFormat="1" applyFont="1" applyFill="1" applyBorder="1" applyAlignment="1" applyProtection="1">
      <alignment horizontal="center" vertical="center"/>
    </xf>
    <xf numFmtId="0" fontId="6" fillId="2" borderId="0" xfId="1" applyNumberFormat="1" applyFont="1" applyFill="1" applyBorder="1" applyAlignment="1" applyProtection="1">
      <alignment horizontal="left" vertical="top" wrapText="1"/>
    </xf>
    <xf numFmtId="0" fontId="0" fillId="2" borderId="0" xfId="0" applyFill="1" applyBorder="1" applyAlignment="1"/>
    <xf numFmtId="2" fontId="4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5" fillId="2" borderId="0" xfId="1" applyNumberFormat="1" applyFont="1" applyFill="1" applyBorder="1" applyAlignment="1" applyProtection="1">
      <alignment vertical="center" wrapText="1"/>
    </xf>
    <xf numFmtId="2" fontId="7" fillId="2" borderId="0" xfId="1" applyNumberFormat="1" applyFont="1" applyFill="1" applyBorder="1" applyAlignment="1" applyProtection="1">
      <alignment horizontal="center" vertical="center"/>
    </xf>
    <xf numFmtId="0" fontId="7" fillId="2" borderId="0" xfId="1" applyNumberFormat="1" applyFont="1" applyFill="1" applyBorder="1" applyAlignment="1" applyProtection="1">
      <alignment horizontal="center" vertical="center"/>
    </xf>
    <xf numFmtId="0" fontId="8" fillId="2" borderId="0" xfId="1" applyNumberFormat="1" applyFont="1" applyFill="1" applyBorder="1" applyAlignment="1" applyProtection="1">
      <alignment vertical="center" wrapText="1"/>
    </xf>
    <xf numFmtId="49" fontId="7" fillId="2" borderId="0" xfId="1" applyNumberFormat="1" applyFont="1" applyFill="1" applyBorder="1" applyAlignment="1" applyProtection="1">
      <alignment horizontal="left" vertical="center" wrapText="1"/>
    </xf>
    <xf numFmtId="2" fontId="7" fillId="2" borderId="0" xfId="0" applyNumberFormat="1" applyFont="1" applyFill="1" applyBorder="1" applyAlignment="1">
      <alignment horizontal="center"/>
    </xf>
    <xf numFmtId="0" fontId="9" fillId="2" borderId="0" xfId="0" applyNumberFormat="1" applyFont="1" applyFill="1" applyBorder="1" applyAlignment="1">
      <alignment horizontal="center" vertical="top" wrapText="1"/>
    </xf>
    <xf numFmtId="0" fontId="7" fillId="2" borderId="0" xfId="1" applyNumberFormat="1" applyFont="1" applyFill="1" applyBorder="1" applyAlignment="1" applyProtection="1">
      <alignment horizontal="center" vertical="top"/>
    </xf>
    <xf numFmtId="0" fontId="8" fillId="2" borderId="0" xfId="1" applyNumberFormat="1" applyFont="1" applyFill="1" applyBorder="1" applyAlignment="1" applyProtection="1">
      <alignment horizontal="left" wrapText="1"/>
    </xf>
    <xf numFmtId="49" fontId="7" fillId="2" borderId="0" xfId="1" applyNumberFormat="1" applyFont="1" applyFill="1" applyBorder="1" applyAlignment="1" applyProtection="1">
      <alignment horizontal="center" vertical="center"/>
    </xf>
    <xf numFmtId="0" fontId="10" fillId="2" borderId="0" xfId="1" applyNumberFormat="1" applyFont="1" applyFill="1" applyBorder="1" applyAlignment="1" applyProtection="1">
      <alignment vertical="center" wrapText="1"/>
    </xf>
    <xf numFmtId="2" fontId="7" fillId="2" borderId="0" xfId="1" applyNumberFormat="1" applyFont="1" applyFill="1" applyBorder="1" applyAlignment="1" applyProtection="1">
      <alignment horizontal="center" vertical="top"/>
    </xf>
    <xf numFmtId="49" fontId="7" fillId="2" borderId="0" xfId="1" applyNumberFormat="1" applyFont="1" applyFill="1" applyBorder="1" applyAlignment="1" applyProtection="1">
      <alignment horizontal="center" vertical="top"/>
    </xf>
    <xf numFmtId="0" fontId="5" fillId="2" borderId="0" xfId="1" applyNumberFormat="1" applyFont="1" applyFill="1" applyBorder="1" applyAlignment="1" applyProtection="1">
      <alignment horizontal="left" wrapText="1"/>
    </xf>
    <xf numFmtId="2" fontId="4" fillId="2" borderId="0" xfId="1" applyNumberFormat="1" applyFont="1" applyFill="1" applyBorder="1" applyAlignment="1" applyProtection="1">
      <alignment horizontal="center" vertical="top"/>
    </xf>
    <xf numFmtId="0" fontId="5" fillId="2" borderId="0" xfId="1" applyNumberFormat="1" applyFont="1" applyFill="1" applyBorder="1" applyAlignment="1" applyProtection="1">
      <alignment horizontal="left" vertical="top" wrapText="1"/>
    </xf>
    <xf numFmtId="0" fontId="4" fillId="2" borderId="0" xfId="1" applyNumberFormat="1" applyFont="1" applyFill="1" applyBorder="1" applyAlignment="1" applyProtection="1">
      <alignment horizontal="center" vertical="top"/>
    </xf>
    <xf numFmtId="0" fontId="11" fillId="2" borderId="0" xfId="1" applyNumberFormat="1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>
      <alignment horizontal="center" vertical="center"/>
    </xf>
    <xf numFmtId="2" fontId="7" fillId="2" borderId="0" xfId="1" applyNumberFormat="1" applyFont="1" applyFill="1" applyBorder="1" applyAlignment="1" applyProtection="1">
      <alignment vertical="top"/>
    </xf>
    <xf numFmtId="49" fontId="7" fillId="2" borderId="0" xfId="1" applyNumberFormat="1" applyFont="1" applyFill="1" applyBorder="1" applyAlignment="1" applyProtection="1">
      <alignment vertical="top"/>
    </xf>
    <xf numFmtId="0" fontId="8" fillId="2" borderId="0" xfId="1" applyNumberFormat="1" applyFont="1" applyFill="1" applyBorder="1" applyAlignment="1" applyProtection="1">
      <alignment horizontal="left" vertical="top" wrapText="1"/>
    </xf>
    <xf numFmtId="0" fontId="7" fillId="2" borderId="0" xfId="1" applyNumberFormat="1" applyFont="1" applyFill="1" applyBorder="1" applyAlignment="1" applyProtection="1">
      <alignment vertical="center" wrapText="1"/>
    </xf>
    <xf numFmtId="49" fontId="4" fillId="2" borderId="0" xfId="1" applyNumberFormat="1" applyFont="1" applyFill="1" applyBorder="1" applyAlignment="1" applyProtection="1">
      <alignment horizontal="center" vertical="center"/>
    </xf>
    <xf numFmtId="2" fontId="7" fillId="2" borderId="1" xfId="1" applyNumberFormat="1" applyFont="1" applyFill="1" applyBorder="1" applyAlignment="1" applyProtection="1">
      <alignment horizontal="center" vertical="center"/>
    </xf>
    <xf numFmtId="2" fontId="7" fillId="2" borderId="2" xfId="1" applyNumberFormat="1" applyFont="1" applyFill="1" applyBorder="1" applyAlignment="1" applyProtection="1">
      <alignment horizontal="center" vertical="center"/>
    </xf>
    <xf numFmtId="49" fontId="9" fillId="2" borderId="0" xfId="0" applyNumberFormat="1" applyFont="1" applyFill="1" applyBorder="1" applyAlignment="1">
      <alignment horizontal="center" vertical="top" wrapText="1"/>
    </xf>
    <xf numFmtId="0" fontId="12" fillId="2" borderId="0" xfId="1" applyNumberFormat="1" applyFont="1" applyFill="1" applyBorder="1" applyAlignment="1" applyProtection="1">
      <alignment vertical="top"/>
    </xf>
    <xf numFmtId="0" fontId="13" fillId="2" borderId="0" xfId="1" applyNumberFormat="1" applyFont="1" applyFill="1" applyBorder="1" applyAlignment="1" applyProtection="1">
      <alignment horizontal="center" vertical="top" wrapText="1"/>
    </xf>
    <xf numFmtId="0" fontId="14" fillId="2" borderId="0" xfId="1" applyNumberFormat="1" applyFont="1" applyFill="1" applyBorder="1" applyAlignment="1" applyProtection="1">
      <alignment horizontal="center" vertical="top"/>
    </xf>
    <xf numFmtId="0" fontId="15" fillId="2" borderId="0" xfId="1" applyNumberFormat="1" applyFont="1" applyFill="1" applyBorder="1" applyAlignment="1" applyProtection="1">
      <alignment horizontal="left" vertical="top" wrapText="1"/>
    </xf>
    <xf numFmtId="0" fontId="4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center" vertical="center" wrapText="1"/>
    </xf>
    <xf numFmtId="0" fontId="5" fillId="2" borderId="0" xfId="1" applyNumberFormat="1" applyFont="1" applyFill="1" applyBorder="1" applyAlignment="1" applyProtection="1">
      <alignment horizontal="center" vertical="center"/>
    </xf>
    <xf numFmtId="2" fontId="16" fillId="2" borderId="0" xfId="1" applyNumberFormat="1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/>
    <xf numFmtId="0" fontId="4" fillId="2" borderId="0" xfId="1" applyNumberFormat="1" applyFont="1" applyFill="1" applyBorder="1" applyAlignment="1" applyProtection="1">
      <alignment horizontal="left" wrapText="1"/>
    </xf>
    <xf numFmtId="0" fontId="8" fillId="2" borderId="0" xfId="0" applyFont="1" applyFill="1" applyBorder="1" applyAlignment="1"/>
    <xf numFmtId="2" fontId="17" fillId="2" borderId="0" xfId="1" applyNumberFormat="1" applyFont="1" applyFill="1" applyBorder="1" applyAlignment="1" applyProtection="1">
      <alignment horizontal="center" vertical="center"/>
    </xf>
    <xf numFmtId="0" fontId="4" fillId="2" borderId="0" xfId="1" applyNumberFormat="1" applyFont="1" applyFill="1" applyBorder="1" applyAlignment="1" applyProtection="1">
      <alignment horizontal="left" vertical="top" wrapText="1"/>
    </xf>
    <xf numFmtId="0" fontId="18" fillId="2" borderId="0" xfId="1" applyNumberFormat="1" applyFont="1" applyFill="1" applyBorder="1" applyAlignment="1" applyProtection="1">
      <alignment horizontal="center" vertical="top"/>
    </xf>
    <xf numFmtId="0" fontId="19" fillId="2" borderId="0" xfId="0" applyFont="1" applyFill="1" applyBorder="1" applyAlignment="1"/>
    <xf numFmtId="0" fontId="18" fillId="2" borderId="0" xfId="1" applyNumberFormat="1" applyFont="1" applyFill="1" applyBorder="1" applyAlignment="1" applyProtection="1">
      <alignment horizontal="center" vertical="center"/>
    </xf>
    <xf numFmtId="0" fontId="0" fillId="2" borderId="0" xfId="0" applyFill="1" applyAlignment="1"/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20" fillId="2" borderId="1" xfId="1" applyNumberFormat="1" applyFont="1" applyFill="1" applyBorder="1" applyAlignment="1" applyProtection="1">
      <alignment horizontal="left" vertical="top"/>
    </xf>
    <xf numFmtId="0" fontId="21" fillId="2" borderId="1" xfId="1" applyNumberFormat="1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/>
    <xf numFmtId="2" fontId="20" fillId="2" borderId="1" xfId="1" applyNumberFormat="1" applyFont="1" applyFill="1" applyBorder="1" applyAlignment="1" applyProtection="1">
      <alignment horizontal="left" vertical="top"/>
    </xf>
    <xf numFmtId="0" fontId="21" fillId="2" borderId="1" xfId="1" applyNumberFormat="1" applyFont="1" applyFill="1" applyBorder="1" applyAlignment="1" applyProtection="1">
      <alignment horizontal="left" vertical="top" wrapText="1"/>
    </xf>
    <xf numFmtId="2" fontId="20" fillId="2" borderId="1" xfId="1" applyNumberFormat="1" applyFont="1" applyFill="1" applyBorder="1" applyAlignment="1" applyProtection="1">
      <alignment horizontal="center" vertical="center"/>
    </xf>
    <xf numFmtId="49" fontId="14" fillId="2" borderId="1" xfId="1" applyNumberFormat="1" applyFont="1" applyFill="1" applyBorder="1" applyAlignment="1" applyProtection="1">
      <alignment horizontal="left" vertical="center" wrapText="1"/>
    </xf>
    <xf numFmtId="2" fontId="14" fillId="2" borderId="1" xfId="1" applyNumberFormat="1" applyFont="1" applyFill="1" applyBorder="1" applyAlignment="1" applyProtection="1">
      <alignment horizontal="center" vertical="center"/>
    </xf>
    <xf numFmtId="0" fontId="14" fillId="2" borderId="1" xfId="1" applyNumberFormat="1" applyFont="1" applyFill="1" applyBorder="1" applyAlignment="1" applyProtection="1">
      <alignment horizontal="center" vertical="center"/>
    </xf>
    <xf numFmtId="0" fontId="11" fillId="2" borderId="1" xfId="1" applyNumberFormat="1" applyFont="1" applyFill="1" applyBorder="1" applyAlignment="1" applyProtection="1">
      <alignment vertical="center" wrapText="1"/>
    </xf>
    <xf numFmtId="2" fontId="14" fillId="2" borderId="4" xfId="1" applyNumberFormat="1" applyFont="1" applyFill="1" applyBorder="1" applyAlignment="1" applyProtection="1">
      <alignment horizontal="center" vertical="center"/>
    </xf>
    <xf numFmtId="0" fontId="14" fillId="2" borderId="1" xfId="1" applyNumberFormat="1" applyFont="1" applyFill="1" applyBorder="1" applyAlignment="1" applyProtection="1">
      <alignment horizontal="center" vertical="top"/>
    </xf>
    <xf numFmtId="0" fontId="11" fillId="2" borderId="1" xfId="1" applyNumberFormat="1" applyFont="1" applyFill="1" applyBorder="1" applyAlignment="1" applyProtection="1">
      <alignment horizontal="left" wrapText="1"/>
    </xf>
    <xf numFmtId="49" fontId="14" fillId="2" borderId="1" xfId="1" applyNumberFormat="1" applyFont="1" applyFill="1" applyBorder="1" applyAlignment="1" applyProtection="1">
      <alignment horizontal="center" vertical="center"/>
    </xf>
    <xf numFmtId="0" fontId="21" fillId="2" borderId="1" xfId="1" applyNumberFormat="1" applyFont="1" applyFill="1" applyBorder="1" applyAlignment="1" applyProtection="1">
      <alignment vertical="center" wrapText="1"/>
    </xf>
    <xf numFmtId="2" fontId="14" fillId="2" borderId="1" xfId="1" applyNumberFormat="1" applyFont="1" applyFill="1" applyBorder="1" applyAlignment="1" applyProtection="1">
      <alignment horizontal="center" vertical="top"/>
    </xf>
    <xf numFmtId="0" fontId="11" fillId="2" borderId="1" xfId="1" applyNumberFormat="1" applyFont="1" applyFill="1" applyBorder="1" applyAlignment="1" applyProtection="1">
      <alignment horizontal="left" vertical="top" wrapText="1"/>
    </xf>
    <xf numFmtId="2" fontId="14" fillId="2" borderId="5" xfId="0" applyNumberFormat="1" applyFont="1" applyFill="1" applyBorder="1" applyAlignment="1">
      <alignment horizontal="center"/>
    </xf>
    <xf numFmtId="2" fontId="14" fillId="2" borderId="1" xfId="0" applyNumberFormat="1" applyFont="1" applyFill="1" applyBorder="1" applyAlignment="1">
      <alignment horizontal="center"/>
    </xf>
    <xf numFmtId="49" fontId="22" fillId="2" borderId="1" xfId="0" applyNumberFormat="1" applyFont="1" applyFill="1" applyBorder="1" applyAlignment="1">
      <alignment horizontal="center" vertical="top" wrapText="1"/>
    </xf>
    <xf numFmtId="49" fontId="14" fillId="2" borderId="1" xfId="1" applyNumberFormat="1" applyFont="1" applyFill="1" applyBorder="1" applyAlignment="1" applyProtection="1">
      <alignment horizontal="center" vertical="top"/>
    </xf>
    <xf numFmtId="0" fontId="21" fillId="2" borderId="1" xfId="1" applyNumberFormat="1" applyFont="1" applyFill="1" applyBorder="1" applyAlignment="1" applyProtection="1">
      <alignment horizontal="left" wrapText="1"/>
    </xf>
    <xf numFmtId="2" fontId="14" fillId="2" borderId="1" xfId="1" applyNumberFormat="1" applyFont="1" applyFill="1" applyBorder="1" applyAlignment="1" applyProtection="1">
      <alignment vertical="top"/>
    </xf>
    <xf numFmtId="49" fontId="14" fillId="2" borderId="1" xfId="1" applyNumberFormat="1" applyFont="1" applyFill="1" applyBorder="1" applyAlignment="1" applyProtection="1">
      <alignment vertical="top"/>
    </xf>
    <xf numFmtId="0" fontId="20" fillId="2" borderId="1" xfId="1" applyNumberFormat="1" applyFont="1" applyFill="1" applyBorder="1" applyAlignment="1" applyProtection="1">
      <alignment horizontal="center" vertical="center"/>
    </xf>
    <xf numFmtId="2" fontId="14" fillId="2" borderId="1" xfId="1" applyNumberFormat="1" applyFont="1" applyFill="1" applyBorder="1" applyAlignment="1" applyProtection="1">
      <alignment horizontal="center"/>
    </xf>
    <xf numFmtId="2" fontId="14" fillId="2" borderId="4" xfId="1" applyNumberFormat="1" applyFont="1" applyFill="1" applyBorder="1" applyAlignment="1" applyProtection="1">
      <alignment horizontal="center"/>
    </xf>
    <xf numFmtId="0" fontId="14" fillId="2" borderId="1" xfId="1" applyNumberFormat="1" applyFont="1" applyFill="1" applyBorder="1" applyAlignment="1" applyProtection="1">
      <alignment horizontal="center"/>
    </xf>
    <xf numFmtId="0" fontId="20" fillId="2" borderId="1" xfId="1" applyNumberFormat="1" applyFont="1" applyFill="1" applyBorder="1" applyAlignment="1" applyProtection="1">
      <alignment horizontal="center" vertical="top"/>
    </xf>
    <xf numFmtId="0" fontId="7" fillId="0" borderId="0" xfId="0" applyFont="1" applyAlignment="1"/>
    <xf numFmtId="0" fontId="12" fillId="2" borderId="2" xfId="1" applyNumberFormat="1" applyFont="1" applyFill="1" applyBorder="1" applyAlignment="1" applyProtection="1">
      <alignment vertical="top"/>
    </xf>
    <xf numFmtId="0" fontId="12" fillId="2" borderId="1" xfId="1" applyNumberFormat="1" applyFont="1" applyFill="1" applyBorder="1" applyAlignment="1" applyProtection="1">
      <alignment vertical="top"/>
    </xf>
    <xf numFmtId="0" fontId="12" fillId="2" borderId="4" xfId="1" applyNumberFormat="1" applyFont="1" applyFill="1" applyBorder="1" applyAlignment="1" applyProtection="1">
      <alignment vertical="top"/>
    </xf>
    <xf numFmtId="0" fontId="13" fillId="2" borderId="1" xfId="1" applyNumberFormat="1" applyFont="1" applyFill="1" applyBorder="1" applyAlignment="1" applyProtection="1">
      <alignment horizontal="center" vertical="top" wrapText="1"/>
    </xf>
    <xf numFmtId="0" fontId="15" fillId="2" borderId="1" xfId="1" applyNumberFormat="1" applyFont="1" applyFill="1" applyBorder="1" applyAlignment="1" applyProtection="1">
      <alignment horizontal="left" vertical="top" wrapText="1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0" fontId="4" fillId="2" borderId="4" xfId="1" applyNumberFormat="1" applyFont="1" applyFill="1" applyBorder="1" applyAlignment="1" applyProtection="1">
      <alignment horizontal="center" vertical="center"/>
    </xf>
    <xf numFmtId="0" fontId="4" fillId="2" borderId="5" xfId="1" applyNumberFormat="1" applyFont="1" applyFill="1" applyBorder="1" applyAlignment="1" applyProtection="1">
      <alignment horizontal="center" vertical="center"/>
    </xf>
    <xf numFmtId="0" fontId="4" fillId="2" borderId="5" xfId="1" applyNumberFormat="1" applyFont="1" applyFill="1" applyBorder="1" applyAlignment="1" applyProtection="1">
      <alignment horizontal="center" vertical="center" wrapText="1"/>
    </xf>
    <xf numFmtId="0" fontId="5" fillId="2" borderId="5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/>
    <xf numFmtId="0" fontId="4" fillId="2" borderId="4" xfId="1" applyNumberFormat="1" applyFont="1" applyFill="1" applyBorder="1" applyAlignment="1" applyProtection="1">
      <alignment horizontal="center" vertical="center"/>
    </xf>
    <xf numFmtId="0" fontId="4" fillId="2" borderId="1" xfId="1" applyNumberFormat="1" applyFont="1" applyFill="1" applyBorder="1" applyAlignment="1" applyProtection="1">
      <alignment horizontal="center" vertical="center"/>
    </xf>
    <xf numFmtId="0" fontId="4" fillId="2" borderId="2" xfId="1" applyNumberFormat="1" applyFont="1" applyFill="1" applyBorder="1" applyAlignment="1" applyProtection="1">
      <alignment horizontal="center" vertical="center"/>
    </xf>
    <xf numFmtId="0" fontId="4" fillId="2" borderId="6" xfId="1" applyNumberFormat="1" applyFont="1" applyFill="1" applyBorder="1" applyAlignment="1" applyProtection="1">
      <alignment horizontal="center" vertical="center"/>
    </xf>
    <xf numFmtId="0" fontId="4" fillId="2" borderId="7" xfId="1" applyNumberFormat="1" applyFont="1" applyFill="1" applyBorder="1" applyAlignment="1" applyProtection="1">
      <alignment horizontal="center" vertical="center"/>
    </xf>
    <xf numFmtId="0" fontId="4" fillId="2" borderId="7" xfId="1" applyNumberFormat="1" applyFont="1" applyFill="1" applyBorder="1" applyAlignment="1" applyProtection="1">
      <alignment horizontal="center" vertical="center" wrapText="1"/>
    </xf>
    <xf numFmtId="0" fontId="5" fillId="2" borderId="7" xfId="1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VR284"/>
  <sheetViews>
    <sheetView tabSelected="1" zoomScale="80" zoomScaleNormal="80" workbookViewId="0">
      <selection activeCell="A15" sqref="A15:XFD15"/>
    </sheetView>
  </sheetViews>
  <sheetFormatPr defaultRowHeight="15"/>
  <cols>
    <col min="1" max="1" width="9.42578125" style="1" customWidth="1"/>
    <col min="2" max="2" width="23.28515625" style="1" customWidth="1"/>
    <col min="3" max="3" width="8.28515625" style="1" customWidth="1"/>
    <col min="4" max="4" width="7.140625" style="1" customWidth="1"/>
    <col min="5" max="5" width="7" style="1" customWidth="1"/>
    <col min="6" max="6" width="7.7109375" style="1" customWidth="1"/>
    <col min="7" max="7" width="8.28515625" style="1" customWidth="1"/>
    <col min="8" max="8" width="6.42578125" style="1" customWidth="1"/>
    <col min="9" max="9" width="6.85546875" style="1" customWidth="1"/>
    <col min="10" max="10" width="6.28515625" style="1" customWidth="1"/>
    <col min="11" max="11" width="6.7109375" style="1" customWidth="1"/>
    <col min="12" max="12" width="8.5703125" style="1" customWidth="1"/>
    <col min="13" max="13" width="7.140625" style="1" customWidth="1"/>
    <col min="14" max="14" width="6.7109375" style="1" customWidth="1"/>
    <col min="15" max="15" width="7.85546875" style="1" customWidth="1"/>
    <col min="16" max="252" width="9.140625" style="1"/>
    <col min="253" max="253" width="41.85546875" style="1" customWidth="1"/>
    <col min="254" max="254" width="11.85546875" style="1" customWidth="1"/>
    <col min="255" max="255" width="9.28515625" style="1" bestFit="1" customWidth="1"/>
    <col min="256" max="257" width="10.5703125" style="1" bestFit="1" customWidth="1"/>
    <col min="258" max="258" width="12" style="1" bestFit="1" customWidth="1"/>
    <col min="259" max="260" width="9.28515625" style="1" bestFit="1" customWidth="1"/>
    <col min="261" max="262" width="10.7109375" style="1" bestFit="1" customWidth="1"/>
    <col min="263" max="264" width="10.85546875" style="1" bestFit="1" customWidth="1"/>
    <col min="265" max="265" width="10.5703125" style="1" bestFit="1" customWidth="1"/>
    <col min="266" max="266" width="9.28515625" style="1" bestFit="1" customWidth="1"/>
    <col min="267" max="508" width="9.140625" style="1"/>
    <col min="509" max="509" width="41.85546875" style="1" customWidth="1"/>
    <col min="510" max="510" width="11.85546875" style="1" customWidth="1"/>
    <col min="511" max="511" width="9.28515625" style="1" bestFit="1" customWidth="1"/>
    <col min="512" max="513" width="10.5703125" style="1" bestFit="1" customWidth="1"/>
    <col min="514" max="514" width="12" style="1" bestFit="1" customWidth="1"/>
    <col min="515" max="516" width="9.28515625" style="1" bestFit="1" customWidth="1"/>
    <col min="517" max="518" width="10.7109375" style="1" bestFit="1" customWidth="1"/>
    <col min="519" max="520" width="10.85546875" style="1" bestFit="1" customWidth="1"/>
    <col min="521" max="521" width="10.5703125" style="1" bestFit="1" customWidth="1"/>
    <col min="522" max="522" width="9.28515625" style="1" bestFit="1" customWidth="1"/>
    <col min="523" max="764" width="9.140625" style="1"/>
    <col min="765" max="765" width="41.85546875" style="1" customWidth="1"/>
    <col min="766" max="766" width="11.85546875" style="1" customWidth="1"/>
    <col min="767" max="767" width="9.28515625" style="1" bestFit="1" customWidth="1"/>
    <col min="768" max="769" width="10.5703125" style="1" bestFit="1" customWidth="1"/>
    <col min="770" max="770" width="12" style="1" bestFit="1" customWidth="1"/>
    <col min="771" max="772" width="9.28515625" style="1" bestFit="1" customWidth="1"/>
    <col min="773" max="774" width="10.7109375" style="1" bestFit="1" customWidth="1"/>
    <col min="775" max="776" width="10.85546875" style="1" bestFit="1" customWidth="1"/>
    <col min="777" max="777" width="10.5703125" style="1" bestFit="1" customWidth="1"/>
    <col min="778" max="778" width="9.28515625" style="1" bestFit="1" customWidth="1"/>
    <col min="779" max="1020" width="9.140625" style="1"/>
    <col min="1021" max="1021" width="41.85546875" style="1" customWidth="1"/>
    <col min="1022" max="1022" width="11.85546875" style="1" customWidth="1"/>
    <col min="1023" max="1023" width="9.28515625" style="1" bestFit="1" customWidth="1"/>
    <col min="1024" max="1025" width="10.5703125" style="1" bestFit="1" customWidth="1"/>
    <col min="1026" max="1026" width="12" style="1" bestFit="1" customWidth="1"/>
    <col min="1027" max="1028" width="9.28515625" style="1" bestFit="1" customWidth="1"/>
    <col min="1029" max="1030" width="10.7109375" style="1" bestFit="1" customWidth="1"/>
    <col min="1031" max="1032" width="10.85546875" style="1" bestFit="1" customWidth="1"/>
    <col min="1033" max="1033" width="10.5703125" style="1" bestFit="1" customWidth="1"/>
    <col min="1034" max="1034" width="9.28515625" style="1" bestFit="1" customWidth="1"/>
    <col min="1035" max="1276" width="9.140625" style="1"/>
    <col min="1277" max="1277" width="41.85546875" style="1" customWidth="1"/>
    <col min="1278" max="1278" width="11.85546875" style="1" customWidth="1"/>
    <col min="1279" max="1279" width="9.28515625" style="1" bestFit="1" customWidth="1"/>
    <col min="1280" max="1281" width="10.5703125" style="1" bestFit="1" customWidth="1"/>
    <col min="1282" max="1282" width="12" style="1" bestFit="1" customWidth="1"/>
    <col min="1283" max="1284" width="9.28515625" style="1" bestFit="1" customWidth="1"/>
    <col min="1285" max="1286" width="10.7109375" style="1" bestFit="1" customWidth="1"/>
    <col min="1287" max="1288" width="10.85546875" style="1" bestFit="1" customWidth="1"/>
    <col min="1289" max="1289" width="10.5703125" style="1" bestFit="1" customWidth="1"/>
    <col min="1290" max="1290" width="9.28515625" style="1" bestFit="1" customWidth="1"/>
    <col min="1291" max="1532" width="9.140625" style="1"/>
    <col min="1533" max="1533" width="41.85546875" style="1" customWidth="1"/>
    <col min="1534" max="1534" width="11.85546875" style="1" customWidth="1"/>
    <col min="1535" max="1535" width="9.28515625" style="1" bestFit="1" customWidth="1"/>
    <col min="1536" max="1537" width="10.5703125" style="1" bestFit="1" customWidth="1"/>
    <col min="1538" max="1538" width="12" style="1" bestFit="1" customWidth="1"/>
    <col min="1539" max="1540" width="9.28515625" style="1" bestFit="1" customWidth="1"/>
    <col min="1541" max="1542" width="10.7109375" style="1" bestFit="1" customWidth="1"/>
    <col min="1543" max="1544" width="10.85546875" style="1" bestFit="1" customWidth="1"/>
    <col min="1545" max="1545" width="10.5703125" style="1" bestFit="1" customWidth="1"/>
    <col min="1546" max="1546" width="9.28515625" style="1" bestFit="1" customWidth="1"/>
    <col min="1547" max="1788" width="9.140625" style="1"/>
    <col min="1789" max="1789" width="41.85546875" style="1" customWidth="1"/>
    <col min="1790" max="1790" width="11.85546875" style="1" customWidth="1"/>
    <col min="1791" max="1791" width="9.28515625" style="1" bestFit="1" customWidth="1"/>
    <col min="1792" max="1793" width="10.5703125" style="1" bestFit="1" customWidth="1"/>
    <col min="1794" max="1794" width="12" style="1" bestFit="1" customWidth="1"/>
    <col min="1795" max="1796" width="9.28515625" style="1" bestFit="1" customWidth="1"/>
    <col min="1797" max="1798" width="10.7109375" style="1" bestFit="1" customWidth="1"/>
    <col min="1799" max="1800" width="10.85546875" style="1" bestFit="1" customWidth="1"/>
    <col min="1801" max="1801" width="10.5703125" style="1" bestFit="1" customWidth="1"/>
    <col min="1802" max="1802" width="9.28515625" style="1" bestFit="1" customWidth="1"/>
    <col min="1803" max="2044" width="9.140625" style="1"/>
    <col min="2045" max="2045" width="41.85546875" style="1" customWidth="1"/>
    <col min="2046" max="2046" width="11.85546875" style="1" customWidth="1"/>
    <col min="2047" max="2047" width="9.28515625" style="1" bestFit="1" customWidth="1"/>
    <col min="2048" max="2049" width="10.5703125" style="1" bestFit="1" customWidth="1"/>
    <col min="2050" max="2050" width="12" style="1" bestFit="1" customWidth="1"/>
    <col min="2051" max="2052" width="9.28515625" style="1" bestFit="1" customWidth="1"/>
    <col min="2053" max="2054" width="10.7109375" style="1" bestFit="1" customWidth="1"/>
    <col min="2055" max="2056" width="10.85546875" style="1" bestFit="1" customWidth="1"/>
    <col min="2057" max="2057" width="10.5703125" style="1" bestFit="1" customWidth="1"/>
    <col min="2058" max="2058" width="9.28515625" style="1" bestFit="1" customWidth="1"/>
    <col min="2059" max="2300" width="9.140625" style="1"/>
    <col min="2301" max="2301" width="41.85546875" style="1" customWidth="1"/>
    <col min="2302" max="2302" width="11.85546875" style="1" customWidth="1"/>
    <col min="2303" max="2303" width="9.28515625" style="1" bestFit="1" customWidth="1"/>
    <col min="2304" max="2305" width="10.5703125" style="1" bestFit="1" customWidth="1"/>
    <col min="2306" max="2306" width="12" style="1" bestFit="1" customWidth="1"/>
    <col min="2307" max="2308" width="9.28515625" style="1" bestFit="1" customWidth="1"/>
    <col min="2309" max="2310" width="10.7109375" style="1" bestFit="1" customWidth="1"/>
    <col min="2311" max="2312" width="10.85546875" style="1" bestFit="1" customWidth="1"/>
    <col min="2313" max="2313" width="10.5703125" style="1" bestFit="1" customWidth="1"/>
    <col min="2314" max="2314" width="9.28515625" style="1" bestFit="1" customWidth="1"/>
    <col min="2315" max="2556" width="9.140625" style="1"/>
    <col min="2557" max="2557" width="41.85546875" style="1" customWidth="1"/>
    <col min="2558" max="2558" width="11.85546875" style="1" customWidth="1"/>
    <col min="2559" max="2559" width="9.28515625" style="1" bestFit="1" customWidth="1"/>
    <col min="2560" max="2561" width="10.5703125" style="1" bestFit="1" customWidth="1"/>
    <col min="2562" max="2562" width="12" style="1" bestFit="1" customWidth="1"/>
    <col min="2563" max="2564" width="9.28515625" style="1" bestFit="1" customWidth="1"/>
    <col min="2565" max="2566" width="10.7109375" style="1" bestFit="1" customWidth="1"/>
    <col min="2567" max="2568" width="10.85546875" style="1" bestFit="1" customWidth="1"/>
    <col min="2569" max="2569" width="10.5703125" style="1" bestFit="1" customWidth="1"/>
    <col min="2570" max="2570" width="9.28515625" style="1" bestFit="1" customWidth="1"/>
    <col min="2571" max="2812" width="9.140625" style="1"/>
    <col min="2813" max="2813" width="41.85546875" style="1" customWidth="1"/>
    <col min="2814" max="2814" width="11.85546875" style="1" customWidth="1"/>
    <col min="2815" max="2815" width="9.28515625" style="1" bestFit="1" customWidth="1"/>
    <col min="2816" max="2817" width="10.5703125" style="1" bestFit="1" customWidth="1"/>
    <col min="2818" max="2818" width="12" style="1" bestFit="1" customWidth="1"/>
    <col min="2819" max="2820" width="9.28515625" style="1" bestFit="1" customWidth="1"/>
    <col min="2821" max="2822" width="10.7109375" style="1" bestFit="1" customWidth="1"/>
    <col min="2823" max="2824" width="10.85546875" style="1" bestFit="1" customWidth="1"/>
    <col min="2825" max="2825" width="10.5703125" style="1" bestFit="1" customWidth="1"/>
    <col min="2826" max="2826" width="9.28515625" style="1" bestFit="1" customWidth="1"/>
    <col min="2827" max="3068" width="9.140625" style="1"/>
    <col min="3069" max="3069" width="41.85546875" style="1" customWidth="1"/>
    <col min="3070" max="3070" width="11.85546875" style="1" customWidth="1"/>
    <col min="3071" max="3071" width="9.28515625" style="1" bestFit="1" customWidth="1"/>
    <col min="3072" max="3073" width="10.5703125" style="1" bestFit="1" customWidth="1"/>
    <col min="3074" max="3074" width="12" style="1" bestFit="1" customWidth="1"/>
    <col min="3075" max="3076" width="9.28515625" style="1" bestFit="1" customWidth="1"/>
    <col min="3077" max="3078" width="10.7109375" style="1" bestFit="1" customWidth="1"/>
    <col min="3079" max="3080" width="10.85546875" style="1" bestFit="1" customWidth="1"/>
    <col min="3081" max="3081" width="10.5703125" style="1" bestFit="1" customWidth="1"/>
    <col min="3082" max="3082" width="9.28515625" style="1" bestFit="1" customWidth="1"/>
    <col min="3083" max="3324" width="9.140625" style="1"/>
    <col min="3325" max="3325" width="41.85546875" style="1" customWidth="1"/>
    <col min="3326" max="3326" width="11.85546875" style="1" customWidth="1"/>
    <col min="3327" max="3327" width="9.28515625" style="1" bestFit="1" customWidth="1"/>
    <col min="3328" max="3329" width="10.5703125" style="1" bestFit="1" customWidth="1"/>
    <col min="3330" max="3330" width="12" style="1" bestFit="1" customWidth="1"/>
    <col min="3331" max="3332" width="9.28515625" style="1" bestFit="1" customWidth="1"/>
    <col min="3333" max="3334" width="10.7109375" style="1" bestFit="1" customWidth="1"/>
    <col min="3335" max="3336" width="10.85546875" style="1" bestFit="1" customWidth="1"/>
    <col min="3337" max="3337" width="10.5703125" style="1" bestFit="1" customWidth="1"/>
    <col min="3338" max="3338" width="9.28515625" style="1" bestFit="1" customWidth="1"/>
    <col min="3339" max="3580" width="9.140625" style="1"/>
    <col min="3581" max="3581" width="41.85546875" style="1" customWidth="1"/>
    <col min="3582" max="3582" width="11.85546875" style="1" customWidth="1"/>
    <col min="3583" max="3583" width="9.28515625" style="1" bestFit="1" customWidth="1"/>
    <col min="3584" max="3585" width="10.5703125" style="1" bestFit="1" customWidth="1"/>
    <col min="3586" max="3586" width="12" style="1" bestFit="1" customWidth="1"/>
    <col min="3587" max="3588" width="9.28515625" style="1" bestFit="1" customWidth="1"/>
    <col min="3589" max="3590" width="10.7109375" style="1" bestFit="1" customWidth="1"/>
    <col min="3591" max="3592" width="10.85546875" style="1" bestFit="1" customWidth="1"/>
    <col min="3593" max="3593" width="10.5703125" style="1" bestFit="1" customWidth="1"/>
    <col min="3594" max="3594" width="9.28515625" style="1" bestFit="1" customWidth="1"/>
    <col min="3595" max="3836" width="9.140625" style="1"/>
    <col min="3837" max="3837" width="41.85546875" style="1" customWidth="1"/>
    <col min="3838" max="3838" width="11.85546875" style="1" customWidth="1"/>
    <col min="3839" max="3839" width="9.28515625" style="1" bestFit="1" customWidth="1"/>
    <col min="3840" max="3841" width="10.5703125" style="1" bestFit="1" customWidth="1"/>
    <col min="3842" max="3842" width="12" style="1" bestFit="1" customWidth="1"/>
    <col min="3843" max="3844" width="9.28515625" style="1" bestFit="1" customWidth="1"/>
    <col min="3845" max="3846" width="10.7109375" style="1" bestFit="1" customWidth="1"/>
    <col min="3847" max="3848" width="10.85546875" style="1" bestFit="1" customWidth="1"/>
    <col min="3849" max="3849" width="10.5703125" style="1" bestFit="1" customWidth="1"/>
    <col min="3850" max="3850" width="9.28515625" style="1" bestFit="1" customWidth="1"/>
    <col min="3851" max="4092" width="9.140625" style="1"/>
    <col min="4093" max="4093" width="41.85546875" style="1" customWidth="1"/>
    <col min="4094" max="4094" width="11.85546875" style="1" customWidth="1"/>
    <col min="4095" max="4095" width="9.28515625" style="1" bestFit="1" customWidth="1"/>
    <col min="4096" max="4097" width="10.5703125" style="1" bestFit="1" customWidth="1"/>
    <col min="4098" max="4098" width="12" style="1" bestFit="1" customWidth="1"/>
    <col min="4099" max="4100" width="9.28515625" style="1" bestFit="1" customWidth="1"/>
    <col min="4101" max="4102" width="10.7109375" style="1" bestFit="1" customWidth="1"/>
    <col min="4103" max="4104" width="10.85546875" style="1" bestFit="1" customWidth="1"/>
    <col min="4105" max="4105" width="10.5703125" style="1" bestFit="1" customWidth="1"/>
    <col min="4106" max="4106" width="9.28515625" style="1" bestFit="1" customWidth="1"/>
    <col min="4107" max="4348" width="9.140625" style="1"/>
    <col min="4349" max="4349" width="41.85546875" style="1" customWidth="1"/>
    <col min="4350" max="4350" width="11.85546875" style="1" customWidth="1"/>
    <col min="4351" max="4351" width="9.28515625" style="1" bestFit="1" customWidth="1"/>
    <col min="4352" max="4353" width="10.5703125" style="1" bestFit="1" customWidth="1"/>
    <col min="4354" max="4354" width="12" style="1" bestFit="1" customWidth="1"/>
    <col min="4355" max="4356" width="9.28515625" style="1" bestFit="1" customWidth="1"/>
    <col min="4357" max="4358" width="10.7109375" style="1" bestFit="1" customWidth="1"/>
    <col min="4359" max="4360" width="10.85546875" style="1" bestFit="1" customWidth="1"/>
    <col min="4361" max="4361" width="10.5703125" style="1" bestFit="1" customWidth="1"/>
    <col min="4362" max="4362" width="9.28515625" style="1" bestFit="1" customWidth="1"/>
    <col min="4363" max="4604" width="9.140625" style="1"/>
    <col min="4605" max="4605" width="41.85546875" style="1" customWidth="1"/>
    <col min="4606" max="4606" width="11.85546875" style="1" customWidth="1"/>
    <col min="4607" max="4607" width="9.28515625" style="1" bestFit="1" customWidth="1"/>
    <col min="4608" max="4609" width="10.5703125" style="1" bestFit="1" customWidth="1"/>
    <col min="4610" max="4610" width="12" style="1" bestFit="1" customWidth="1"/>
    <col min="4611" max="4612" width="9.28515625" style="1" bestFit="1" customWidth="1"/>
    <col min="4613" max="4614" width="10.7109375" style="1" bestFit="1" customWidth="1"/>
    <col min="4615" max="4616" width="10.85546875" style="1" bestFit="1" customWidth="1"/>
    <col min="4617" max="4617" width="10.5703125" style="1" bestFit="1" customWidth="1"/>
    <col min="4618" max="4618" width="9.28515625" style="1" bestFit="1" customWidth="1"/>
    <col min="4619" max="4860" width="9.140625" style="1"/>
    <col min="4861" max="4861" width="41.85546875" style="1" customWidth="1"/>
    <col min="4862" max="4862" width="11.85546875" style="1" customWidth="1"/>
    <col min="4863" max="4863" width="9.28515625" style="1" bestFit="1" customWidth="1"/>
    <col min="4864" max="4865" width="10.5703125" style="1" bestFit="1" customWidth="1"/>
    <col min="4866" max="4866" width="12" style="1" bestFit="1" customWidth="1"/>
    <col min="4867" max="4868" width="9.28515625" style="1" bestFit="1" customWidth="1"/>
    <col min="4869" max="4870" width="10.7109375" style="1" bestFit="1" customWidth="1"/>
    <col min="4871" max="4872" width="10.85546875" style="1" bestFit="1" customWidth="1"/>
    <col min="4873" max="4873" width="10.5703125" style="1" bestFit="1" customWidth="1"/>
    <col min="4874" max="4874" width="9.28515625" style="1" bestFit="1" customWidth="1"/>
    <col min="4875" max="5116" width="9.140625" style="1"/>
    <col min="5117" max="5117" width="41.85546875" style="1" customWidth="1"/>
    <col min="5118" max="5118" width="11.85546875" style="1" customWidth="1"/>
    <col min="5119" max="5119" width="9.28515625" style="1" bestFit="1" customWidth="1"/>
    <col min="5120" max="5121" width="10.5703125" style="1" bestFit="1" customWidth="1"/>
    <col min="5122" max="5122" width="12" style="1" bestFit="1" customWidth="1"/>
    <col min="5123" max="5124" width="9.28515625" style="1" bestFit="1" customWidth="1"/>
    <col min="5125" max="5126" width="10.7109375" style="1" bestFit="1" customWidth="1"/>
    <col min="5127" max="5128" width="10.85546875" style="1" bestFit="1" customWidth="1"/>
    <col min="5129" max="5129" width="10.5703125" style="1" bestFit="1" customWidth="1"/>
    <col min="5130" max="5130" width="9.28515625" style="1" bestFit="1" customWidth="1"/>
    <col min="5131" max="5372" width="9.140625" style="1"/>
    <col min="5373" max="5373" width="41.85546875" style="1" customWidth="1"/>
    <col min="5374" max="5374" width="11.85546875" style="1" customWidth="1"/>
    <col min="5375" max="5375" width="9.28515625" style="1" bestFit="1" customWidth="1"/>
    <col min="5376" max="5377" width="10.5703125" style="1" bestFit="1" customWidth="1"/>
    <col min="5378" max="5378" width="12" style="1" bestFit="1" customWidth="1"/>
    <col min="5379" max="5380" width="9.28515625" style="1" bestFit="1" customWidth="1"/>
    <col min="5381" max="5382" width="10.7109375" style="1" bestFit="1" customWidth="1"/>
    <col min="5383" max="5384" width="10.85546875" style="1" bestFit="1" customWidth="1"/>
    <col min="5385" max="5385" width="10.5703125" style="1" bestFit="1" customWidth="1"/>
    <col min="5386" max="5386" width="9.28515625" style="1" bestFit="1" customWidth="1"/>
    <col min="5387" max="5628" width="9.140625" style="1"/>
    <col min="5629" max="5629" width="41.85546875" style="1" customWidth="1"/>
    <col min="5630" max="5630" width="11.85546875" style="1" customWidth="1"/>
    <col min="5631" max="5631" width="9.28515625" style="1" bestFit="1" customWidth="1"/>
    <col min="5632" max="5633" width="10.5703125" style="1" bestFit="1" customWidth="1"/>
    <col min="5634" max="5634" width="12" style="1" bestFit="1" customWidth="1"/>
    <col min="5635" max="5636" width="9.28515625" style="1" bestFit="1" customWidth="1"/>
    <col min="5637" max="5638" width="10.7109375" style="1" bestFit="1" customWidth="1"/>
    <col min="5639" max="5640" width="10.85546875" style="1" bestFit="1" customWidth="1"/>
    <col min="5641" max="5641" width="10.5703125" style="1" bestFit="1" customWidth="1"/>
    <col min="5642" max="5642" width="9.28515625" style="1" bestFit="1" customWidth="1"/>
    <col min="5643" max="5884" width="9.140625" style="1"/>
    <col min="5885" max="5885" width="41.85546875" style="1" customWidth="1"/>
    <col min="5886" max="5886" width="11.85546875" style="1" customWidth="1"/>
    <col min="5887" max="5887" width="9.28515625" style="1" bestFit="1" customWidth="1"/>
    <col min="5888" max="5889" width="10.5703125" style="1" bestFit="1" customWidth="1"/>
    <col min="5890" max="5890" width="12" style="1" bestFit="1" customWidth="1"/>
    <col min="5891" max="5892" width="9.28515625" style="1" bestFit="1" customWidth="1"/>
    <col min="5893" max="5894" width="10.7109375" style="1" bestFit="1" customWidth="1"/>
    <col min="5895" max="5896" width="10.85546875" style="1" bestFit="1" customWidth="1"/>
    <col min="5897" max="5897" width="10.5703125" style="1" bestFit="1" customWidth="1"/>
    <col min="5898" max="5898" width="9.28515625" style="1" bestFit="1" customWidth="1"/>
    <col min="5899" max="6140" width="9.140625" style="1"/>
    <col min="6141" max="6141" width="41.85546875" style="1" customWidth="1"/>
    <col min="6142" max="6142" width="11.85546875" style="1" customWidth="1"/>
    <col min="6143" max="6143" width="9.28515625" style="1" bestFit="1" customWidth="1"/>
    <col min="6144" max="6145" width="10.5703125" style="1" bestFit="1" customWidth="1"/>
    <col min="6146" max="6146" width="12" style="1" bestFit="1" customWidth="1"/>
    <col min="6147" max="6148" width="9.28515625" style="1" bestFit="1" customWidth="1"/>
    <col min="6149" max="6150" width="10.7109375" style="1" bestFit="1" customWidth="1"/>
    <col min="6151" max="6152" width="10.85546875" style="1" bestFit="1" customWidth="1"/>
    <col min="6153" max="6153" width="10.5703125" style="1" bestFit="1" customWidth="1"/>
    <col min="6154" max="6154" width="9.28515625" style="1" bestFit="1" customWidth="1"/>
    <col min="6155" max="6396" width="9.140625" style="1"/>
    <col min="6397" max="6397" width="41.85546875" style="1" customWidth="1"/>
    <col min="6398" max="6398" width="11.85546875" style="1" customWidth="1"/>
    <col min="6399" max="6399" width="9.28515625" style="1" bestFit="1" customWidth="1"/>
    <col min="6400" max="6401" width="10.5703125" style="1" bestFit="1" customWidth="1"/>
    <col min="6402" max="6402" width="12" style="1" bestFit="1" customWidth="1"/>
    <col min="6403" max="6404" width="9.28515625" style="1" bestFit="1" customWidth="1"/>
    <col min="6405" max="6406" width="10.7109375" style="1" bestFit="1" customWidth="1"/>
    <col min="6407" max="6408" width="10.85546875" style="1" bestFit="1" customWidth="1"/>
    <col min="6409" max="6409" width="10.5703125" style="1" bestFit="1" customWidth="1"/>
    <col min="6410" max="6410" width="9.28515625" style="1" bestFit="1" customWidth="1"/>
    <col min="6411" max="6652" width="9.140625" style="1"/>
    <col min="6653" max="6653" width="41.85546875" style="1" customWidth="1"/>
    <col min="6654" max="6654" width="11.85546875" style="1" customWidth="1"/>
    <col min="6655" max="6655" width="9.28515625" style="1" bestFit="1" customWidth="1"/>
    <col min="6656" max="6657" width="10.5703125" style="1" bestFit="1" customWidth="1"/>
    <col min="6658" max="6658" width="12" style="1" bestFit="1" customWidth="1"/>
    <col min="6659" max="6660" width="9.28515625" style="1" bestFit="1" customWidth="1"/>
    <col min="6661" max="6662" width="10.7109375" style="1" bestFit="1" customWidth="1"/>
    <col min="6663" max="6664" width="10.85546875" style="1" bestFit="1" customWidth="1"/>
    <col min="6665" max="6665" width="10.5703125" style="1" bestFit="1" customWidth="1"/>
    <col min="6666" max="6666" width="9.28515625" style="1" bestFit="1" customWidth="1"/>
    <col min="6667" max="6908" width="9.140625" style="1"/>
    <col min="6909" max="6909" width="41.85546875" style="1" customWidth="1"/>
    <col min="6910" max="6910" width="11.85546875" style="1" customWidth="1"/>
    <col min="6911" max="6911" width="9.28515625" style="1" bestFit="1" customWidth="1"/>
    <col min="6912" max="6913" width="10.5703125" style="1" bestFit="1" customWidth="1"/>
    <col min="6914" max="6914" width="12" style="1" bestFit="1" customWidth="1"/>
    <col min="6915" max="6916" width="9.28515625" style="1" bestFit="1" customWidth="1"/>
    <col min="6917" max="6918" width="10.7109375" style="1" bestFit="1" customWidth="1"/>
    <col min="6919" max="6920" width="10.85546875" style="1" bestFit="1" customWidth="1"/>
    <col min="6921" max="6921" width="10.5703125" style="1" bestFit="1" customWidth="1"/>
    <col min="6922" max="6922" width="9.28515625" style="1" bestFit="1" customWidth="1"/>
    <col min="6923" max="7164" width="9.140625" style="1"/>
    <col min="7165" max="7165" width="41.85546875" style="1" customWidth="1"/>
    <col min="7166" max="7166" width="11.85546875" style="1" customWidth="1"/>
    <col min="7167" max="7167" width="9.28515625" style="1" bestFit="1" customWidth="1"/>
    <col min="7168" max="7169" width="10.5703125" style="1" bestFit="1" customWidth="1"/>
    <col min="7170" max="7170" width="12" style="1" bestFit="1" customWidth="1"/>
    <col min="7171" max="7172" width="9.28515625" style="1" bestFit="1" customWidth="1"/>
    <col min="7173" max="7174" width="10.7109375" style="1" bestFit="1" customWidth="1"/>
    <col min="7175" max="7176" width="10.85546875" style="1" bestFit="1" customWidth="1"/>
    <col min="7177" max="7177" width="10.5703125" style="1" bestFit="1" customWidth="1"/>
    <col min="7178" max="7178" width="9.28515625" style="1" bestFit="1" customWidth="1"/>
    <col min="7179" max="7420" width="9.140625" style="1"/>
    <col min="7421" max="7421" width="41.85546875" style="1" customWidth="1"/>
    <col min="7422" max="7422" width="11.85546875" style="1" customWidth="1"/>
    <col min="7423" max="7423" width="9.28515625" style="1" bestFit="1" customWidth="1"/>
    <col min="7424" max="7425" width="10.5703125" style="1" bestFit="1" customWidth="1"/>
    <col min="7426" max="7426" width="12" style="1" bestFit="1" customWidth="1"/>
    <col min="7427" max="7428" width="9.28515625" style="1" bestFit="1" customWidth="1"/>
    <col min="7429" max="7430" width="10.7109375" style="1" bestFit="1" customWidth="1"/>
    <col min="7431" max="7432" width="10.85546875" style="1" bestFit="1" customWidth="1"/>
    <col min="7433" max="7433" width="10.5703125" style="1" bestFit="1" customWidth="1"/>
    <col min="7434" max="7434" width="9.28515625" style="1" bestFit="1" customWidth="1"/>
    <col min="7435" max="7676" width="9.140625" style="1"/>
    <col min="7677" max="7677" width="41.85546875" style="1" customWidth="1"/>
    <col min="7678" max="7678" width="11.85546875" style="1" customWidth="1"/>
    <col min="7679" max="7679" width="9.28515625" style="1" bestFit="1" customWidth="1"/>
    <col min="7680" max="7681" width="10.5703125" style="1" bestFit="1" customWidth="1"/>
    <col min="7682" max="7682" width="12" style="1" bestFit="1" customWidth="1"/>
    <col min="7683" max="7684" width="9.28515625" style="1" bestFit="1" customWidth="1"/>
    <col min="7685" max="7686" width="10.7109375" style="1" bestFit="1" customWidth="1"/>
    <col min="7687" max="7688" width="10.85546875" style="1" bestFit="1" customWidth="1"/>
    <col min="7689" max="7689" width="10.5703125" style="1" bestFit="1" customWidth="1"/>
    <col min="7690" max="7690" width="9.28515625" style="1" bestFit="1" customWidth="1"/>
    <col min="7691" max="7932" width="9.140625" style="1"/>
    <col min="7933" max="7933" width="41.85546875" style="1" customWidth="1"/>
    <col min="7934" max="7934" width="11.85546875" style="1" customWidth="1"/>
    <col min="7935" max="7935" width="9.28515625" style="1" bestFit="1" customWidth="1"/>
    <col min="7936" max="7937" width="10.5703125" style="1" bestFit="1" customWidth="1"/>
    <col min="7938" max="7938" width="12" style="1" bestFit="1" customWidth="1"/>
    <col min="7939" max="7940" width="9.28515625" style="1" bestFit="1" customWidth="1"/>
    <col min="7941" max="7942" width="10.7109375" style="1" bestFit="1" customWidth="1"/>
    <col min="7943" max="7944" width="10.85546875" style="1" bestFit="1" customWidth="1"/>
    <col min="7945" max="7945" width="10.5703125" style="1" bestFit="1" customWidth="1"/>
    <col min="7946" max="7946" width="9.28515625" style="1" bestFit="1" customWidth="1"/>
    <col min="7947" max="8188" width="9.140625" style="1"/>
    <col min="8189" max="8189" width="41.85546875" style="1" customWidth="1"/>
    <col min="8190" max="8190" width="11.85546875" style="1" customWidth="1"/>
    <col min="8191" max="8191" width="9.28515625" style="1" bestFit="1" customWidth="1"/>
    <col min="8192" max="8193" width="10.5703125" style="1" bestFit="1" customWidth="1"/>
    <col min="8194" max="8194" width="12" style="1" bestFit="1" customWidth="1"/>
    <col min="8195" max="8196" width="9.28515625" style="1" bestFit="1" customWidth="1"/>
    <col min="8197" max="8198" width="10.7109375" style="1" bestFit="1" customWidth="1"/>
    <col min="8199" max="8200" width="10.85546875" style="1" bestFit="1" customWidth="1"/>
    <col min="8201" max="8201" width="10.5703125" style="1" bestFit="1" customWidth="1"/>
    <col min="8202" max="8202" width="9.28515625" style="1" bestFit="1" customWidth="1"/>
    <col min="8203" max="8444" width="9.140625" style="1"/>
    <col min="8445" max="8445" width="41.85546875" style="1" customWidth="1"/>
    <col min="8446" max="8446" width="11.85546875" style="1" customWidth="1"/>
    <col min="8447" max="8447" width="9.28515625" style="1" bestFit="1" customWidth="1"/>
    <col min="8448" max="8449" width="10.5703125" style="1" bestFit="1" customWidth="1"/>
    <col min="8450" max="8450" width="12" style="1" bestFit="1" customWidth="1"/>
    <col min="8451" max="8452" width="9.28515625" style="1" bestFit="1" customWidth="1"/>
    <col min="8453" max="8454" width="10.7109375" style="1" bestFit="1" customWidth="1"/>
    <col min="8455" max="8456" width="10.85546875" style="1" bestFit="1" customWidth="1"/>
    <col min="8457" max="8457" width="10.5703125" style="1" bestFit="1" customWidth="1"/>
    <col min="8458" max="8458" width="9.28515625" style="1" bestFit="1" customWidth="1"/>
    <col min="8459" max="8700" width="9.140625" style="1"/>
    <col min="8701" max="8701" width="41.85546875" style="1" customWidth="1"/>
    <col min="8702" max="8702" width="11.85546875" style="1" customWidth="1"/>
    <col min="8703" max="8703" width="9.28515625" style="1" bestFit="1" customWidth="1"/>
    <col min="8704" max="8705" width="10.5703125" style="1" bestFit="1" customWidth="1"/>
    <col min="8706" max="8706" width="12" style="1" bestFit="1" customWidth="1"/>
    <col min="8707" max="8708" width="9.28515625" style="1" bestFit="1" customWidth="1"/>
    <col min="8709" max="8710" width="10.7109375" style="1" bestFit="1" customWidth="1"/>
    <col min="8711" max="8712" width="10.85546875" style="1" bestFit="1" customWidth="1"/>
    <col min="8713" max="8713" width="10.5703125" style="1" bestFit="1" customWidth="1"/>
    <col min="8714" max="8714" width="9.28515625" style="1" bestFit="1" customWidth="1"/>
    <col min="8715" max="8956" width="9.140625" style="1"/>
    <col min="8957" max="8957" width="41.85546875" style="1" customWidth="1"/>
    <col min="8958" max="8958" width="11.85546875" style="1" customWidth="1"/>
    <col min="8959" max="8959" width="9.28515625" style="1" bestFit="1" customWidth="1"/>
    <col min="8960" max="8961" width="10.5703125" style="1" bestFit="1" customWidth="1"/>
    <col min="8962" max="8962" width="12" style="1" bestFit="1" customWidth="1"/>
    <col min="8963" max="8964" width="9.28515625" style="1" bestFit="1" customWidth="1"/>
    <col min="8965" max="8966" width="10.7109375" style="1" bestFit="1" customWidth="1"/>
    <col min="8967" max="8968" width="10.85546875" style="1" bestFit="1" customWidth="1"/>
    <col min="8969" max="8969" width="10.5703125" style="1" bestFit="1" customWidth="1"/>
    <col min="8970" max="8970" width="9.28515625" style="1" bestFit="1" customWidth="1"/>
    <col min="8971" max="9212" width="9.140625" style="1"/>
    <col min="9213" max="9213" width="41.85546875" style="1" customWidth="1"/>
    <col min="9214" max="9214" width="11.85546875" style="1" customWidth="1"/>
    <col min="9215" max="9215" width="9.28515625" style="1" bestFit="1" customWidth="1"/>
    <col min="9216" max="9217" width="10.5703125" style="1" bestFit="1" customWidth="1"/>
    <col min="9218" max="9218" width="12" style="1" bestFit="1" customWidth="1"/>
    <col min="9219" max="9220" width="9.28515625" style="1" bestFit="1" customWidth="1"/>
    <col min="9221" max="9222" width="10.7109375" style="1" bestFit="1" customWidth="1"/>
    <col min="9223" max="9224" width="10.85546875" style="1" bestFit="1" customWidth="1"/>
    <col min="9225" max="9225" width="10.5703125" style="1" bestFit="1" customWidth="1"/>
    <col min="9226" max="9226" width="9.28515625" style="1" bestFit="1" customWidth="1"/>
    <col min="9227" max="9468" width="9.140625" style="1"/>
    <col min="9469" max="9469" width="41.85546875" style="1" customWidth="1"/>
    <col min="9470" max="9470" width="11.85546875" style="1" customWidth="1"/>
    <col min="9471" max="9471" width="9.28515625" style="1" bestFit="1" customWidth="1"/>
    <col min="9472" max="9473" width="10.5703125" style="1" bestFit="1" customWidth="1"/>
    <col min="9474" max="9474" width="12" style="1" bestFit="1" customWidth="1"/>
    <col min="9475" max="9476" width="9.28515625" style="1" bestFit="1" customWidth="1"/>
    <col min="9477" max="9478" width="10.7109375" style="1" bestFit="1" customWidth="1"/>
    <col min="9479" max="9480" width="10.85546875" style="1" bestFit="1" customWidth="1"/>
    <col min="9481" max="9481" width="10.5703125" style="1" bestFit="1" customWidth="1"/>
    <col min="9482" max="9482" width="9.28515625" style="1" bestFit="1" customWidth="1"/>
    <col min="9483" max="9724" width="9.140625" style="1"/>
    <col min="9725" max="9725" width="41.85546875" style="1" customWidth="1"/>
    <col min="9726" max="9726" width="11.85546875" style="1" customWidth="1"/>
    <col min="9727" max="9727" width="9.28515625" style="1" bestFit="1" customWidth="1"/>
    <col min="9728" max="9729" width="10.5703125" style="1" bestFit="1" customWidth="1"/>
    <col min="9730" max="9730" width="12" style="1" bestFit="1" customWidth="1"/>
    <col min="9731" max="9732" width="9.28515625" style="1" bestFit="1" customWidth="1"/>
    <col min="9733" max="9734" width="10.7109375" style="1" bestFit="1" customWidth="1"/>
    <col min="9735" max="9736" width="10.85546875" style="1" bestFit="1" customWidth="1"/>
    <col min="9737" max="9737" width="10.5703125" style="1" bestFit="1" customWidth="1"/>
    <col min="9738" max="9738" width="9.28515625" style="1" bestFit="1" customWidth="1"/>
    <col min="9739" max="9980" width="9.140625" style="1"/>
    <col min="9981" max="9981" width="41.85546875" style="1" customWidth="1"/>
    <col min="9982" max="9982" width="11.85546875" style="1" customWidth="1"/>
    <col min="9983" max="9983" width="9.28515625" style="1" bestFit="1" customWidth="1"/>
    <col min="9984" max="9985" width="10.5703125" style="1" bestFit="1" customWidth="1"/>
    <col min="9986" max="9986" width="12" style="1" bestFit="1" customWidth="1"/>
    <col min="9987" max="9988" width="9.28515625" style="1" bestFit="1" customWidth="1"/>
    <col min="9989" max="9990" width="10.7109375" style="1" bestFit="1" customWidth="1"/>
    <col min="9991" max="9992" width="10.85546875" style="1" bestFit="1" customWidth="1"/>
    <col min="9993" max="9993" width="10.5703125" style="1" bestFit="1" customWidth="1"/>
    <col min="9994" max="9994" width="9.28515625" style="1" bestFit="1" customWidth="1"/>
    <col min="9995" max="10236" width="9.140625" style="1"/>
    <col min="10237" max="10237" width="41.85546875" style="1" customWidth="1"/>
    <col min="10238" max="10238" width="11.85546875" style="1" customWidth="1"/>
    <col min="10239" max="10239" width="9.28515625" style="1" bestFit="1" customWidth="1"/>
    <col min="10240" max="10241" width="10.5703125" style="1" bestFit="1" customWidth="1"/>
    <col min="10242" max="10242" width="12" style="1" bestFit="1" customWidth="1"/>
    <col min="10243" max="10244" width="9.28515625" style="1" bestFit="1" customWidth="1"/>
    <col min="10245" max="10246" width="10.7109375" style="1" bestFit="1" customWidth="1"/>
    <col min="10247" max="10248" width="10.85546875" style="1" bestFit="1" customWidth="1"/>
    <col min="10249" max="10249" width="10.5703125" style="1" bestFit="1" customWidth="1"/>
    <col min="10250" max="10250" width="9.28515625" style="1" bestFit="1" customWidth="1"/>
    <col min="10251" max="10492" width="9.140625" style="1"/>
    <col min="10493" max="10493" width="41.85546875" style="1" customWidth="1"/>
    <col min="10494" max="10494" width="11.85546875" style="1" customWidth="1"/>
    <col min="10495" max="10495" width="9.28515625" style="1" bestFit="1" customWidth="1"/>
    <col min="10496" max="10497" width="10.5703125" style="1" bestFit="1" customWidth="1"/>
    <col min="10498" max="10498" width="12" style="1" bestFit="1" customWidth="1"/>
    <col min="10499" max="10500" width="9.28515625" style="1" bestFit="1" customWidth="1"/>
    <col min="10501" max="10502" width="10.7109375" style="1" bestFit="1" customWidth="1"/>
    <col min="10503" max="10504" width="10.85546875" style="1" bestFit="1" customWidth="1"/>
    <col min="10505" max="10505" width="10.5703125" style="1" bestFit="1" customWidth="1"/>
    <col min="10506" max="10506" width="9.28515625" style="1" bestFit="1" customWidth="1"/>
    <col min="10507" max="10748" width="9.140625" style="1"/>
    <col min="10749" max="10749" width="41.85546875" style="1" customWidth="1"/>
    <col min="10750" max="10750" width="11.85546875" style="1" customWidth="1"/>
    <col min="10751" max="10751" width="9.28515625" style="1" bestFit="1" customWidth="1"/>
    <col min="10752" max="10753" width="10.5703125" style="1" bestFit="1" customWidth="1"/>
    <col min="10754" max="10754" width="12" style="1" bestFit="1" customWidth="1"/>
    <col min="10755" max="10756" width="9.28515625" style="1" bestFit="1" customWidth="1"/>
    <col min="10757" max="10758" width="10.7109375" style="1" bestFit="1" customWidth="1"/>
    <col min="10759" max="10760" width="10.85546875" style="1" bestFit="1" customWidth="1"/>
    <col min="10761" max="10761" width="10.5703125" style="1" bestFit="1" customWidth="1"/>
    <col min="10762" max="10762" width="9.28515625" style="1" bestFit="1" customWidth="1"/>
    <col min="10763" max="11004" width="9.140625" style="1"/>
    <col min="11005" max="11005" width="41.85546875" style="1" customWidth="1"/>
    <col min="11006" max="11006" width="11.85546875" style="1" customWidth="1"/>
    <col min="11007" max="11007" width="9.28515625" style="1" bestFit="1" customWidth="1"/>
    <col min="11008" max="11009" width="10.5703125" style="1" bestFit="1" customWidth="1"/>
    <col min="11010" max="11010" width="12" style="1" bestFit="1" customWidth="1"/>
    <col min="11011" max="11012" width="9.28515625" style="1" bestFit="1" customWidth="1"/>
    <col min="11013" max="11014" width="10.7109375" style="1" bestFit="1" customWidth="1"/>
    <col min="11015" max="11016" width="10.85546875" style="1" bestFit="1" customWidth="1"/>
    <col min="11017" max="11017" width="10.5703125" style="1" bestFit="1" customWidth="1"/>
    <col min="11018" max="11018" width="9.28515625" style="1" bestFit="1" customWidth="1"/>
    <col min="11019" max="11260" width="9.140625" style="1"/>
    <col min="11261" max="11261" width="41.85546875" style="1" customWidth="1"/>
    <col min="11262" max="11262" width="11.85546875" style="1" customWidth="1"/>
    <col min="11263" max="11263" width="9.28515625" style="1" bestFit="1" customWidth="1"/>
    <col min="11264" max="11265" width="10.5703125" style="1" bestFit="1" customWidth="1"/>
    <col min="11266" max="11266" width="12" style="1" bestFit="1" customWidth="1"/>
    <col min="11267" max="11268" width="9.28515625" style="1" bestFit="1" customWidth="1"/>
    <col min="11269" max="11270" width="10.7109375" style="1" bestFit="1" customWidth="1"/>
    <col min="11271" max="11272" width="10.85546875" style="1" bestFit="1" customWidth="1"/>
    <col min="11273" max="11273" width="10.5703125" style="1" bestFit="1" customWidth="1"/>
    <col min="11274" max="11274" width="9.28515625" style="1" bestFit="1" customWidth="1"/>
    <col min="11275" max="11516" width="9.140625" style="1"/>
    <col min="11517" max="11517" width="41.85546875" style="1" customWidth="1"/>
    <col min="11518" max="11518" width="11.85546875" style="1" customWidth="1"/>
    <col min="11519" max="11519" width="9.28515625" style="1" bestFit="1" customWidth="1"/>
    <col min="11520" max="11521" width="10.5703125" style="1" bestFit="1" customWidth="1"/>
    <col min="11522" max="11522" width="12" style="1" bestFit="1" customWidth="1"/>
    <col min="11523" max="11524" width="9.28515625" style="1" bestFit="1" customWidth="1"/>
    <col min="11525" max="11526" width="10.7109375" style="1" bestFit="1" customWidth="1"/>
    <col min="11527" max="11528" width="10.85546875" style="1" bestFit="1" customWidth="1"/>
    <col min="11529" max="11529" width="10.5703125" style="1" bestFit="1" customWidth="1"/>
    <col min="11530" max="11530" width="9.28515625" style="1" bestFit="1" customWidth="1"/>
    <col min="11531" max="11772" width="9.140625" style="1"/>
    <col min="11773" max="11773" width="41.85546875" style="1" customWidth="1"/>
    <col min="11774" max="11774" width="11.85546875" style="1" customWidth="1"/>
    <col min="11775" max="11775" width="9.28515625" style="1" bestFit="1" customWidth="1"/>
    <col min="11776" max="11777" width="10.5703125" style="1" bestFit="1" customWidth="1"/>
    <col min="11778" max="11778" width="12" style="1" bestFit="1" customWidth="1"/>
    <col min="11779" max="11780" width="9.28515625" style="1" bestFit="1" customWidth="1"/>
    <col min="11781" max="11782" width="10.7109375" style="1" bestFit="1" customWidth="1"/>
    <col min="11783" max="11784" width="10.85546875" style="1" bestFit="1" customWidth="1"/>
    <col min="11785" max="11785" width="10.5703125" style="1" bestFit="1" customWidth="1"/>
    <col min="11786" max="11786" width="9.28515625" style="1" bestFit="1" customWidth="1"/>
    <col min="11787" max="12028" width="9.140625" style="1"/>
    <col min="12029" max="12029" width="41.85546875" style="1" customWidth="1"/>
    <col min="12030" max="12030" width="11.85546875" style="1" customWidth="1"/>
    <col min="12031" max="12031" width="9.28515625" style="1" bestFit="1" customWidth="1"/>
    <col min="12032" max="12033" width="10.5703125" style="1" bestFit="1" customWidth="1"/>
    <col min="12034" max="12034" width="12" style="1" bestFit="1" customWidth="1"/>
    <col min="12035" max="12036" width="9.28515625" style="1" bestFit="1" customWidth="1"/>
    <col min="12037" max="12038" width="10.7109375" style="1" bestFit="1" customWidth="1"/>
    <col min="12039" max="12040" width="10.85546875" style="1" bestFit="1" customWidth="1"/>
    <col min="12041" max="12041" width="10.5703125" style="1" bestFit="1" customWidth="1"/>
    <col min="12042" max="12042" width="9.28515625" style="1" bestFit="1" customWidth="1"/>
    <col min="12043" max="12284" width="9.140625" style="1"/>
    <col min="12285" max="12285" width="41.85546875" style="1" customWidth="1"/>
    <col min="12286" max="12286" width="11.85546875" style="1" customWidth="1"/>
    <col min="12287" max="12287" width="9.28515625" style="1" bestFit="1" customWidth="1"/>
    <col min="12288" max="12289" width="10.5703125" style="1" bestFit="1" customWidth="1"/>
    <col min="12290" max="12290" width="12" style="1" bestFit="1" customWidth="1"/>
    <col min="12291" max="12292" width="9.28515625" style="1" bestFit="1" customWidth="1"/>
    <col min="12293" max="12294" width="10.7109375" style="1" bestFit="1" customWidth="1"/>
    <col min="12295" max="12296" width="10.85546875" style="1" bestFit="1" customWidth="1"/>
    <col min="12297" max="12297" width="10.5703125" style="1" bestFit="1" customWidth="1"/>
    <col min="12298" max="12298" width="9.28515625" style="1" bestFit="1" customWidth="1"/>
    <col min="12299" max="12540" width="9.140625" style="1"/>
    <col min="12541" max="12541" width="41.85546875" style="1" customWidth="1"/>
    <col min="12542" max="12542" width="11.85546875" style="1" customWidth="1"/>
    <col min="12543" max="12543" width="9.28515625" style="1" bestFit="1" customWidth="1"/>
    <col min="12544" max="12545" width="10.5703125" style="1" bestFit="1" customWidth="1"/>
    <col min="12546" max="12546" width="12" style="1" bestFit="1" customWidth="1"/>
    <col min="12547" max="12548" width="9.28515625" style="1" bestFit="1" customWidth="1"/>
    <col min="12549" max="12550" width="10.7109375" style="1" bestFit="1" customWidth="1"/>
    <col min="12551" max="12552" width="10.85546875" style="1" bestFit="1" customWidth="1"/>
    <col min="12553" max="12553" width="10.5703125" style="1" bestFit="1" customWidth="1"/>
    <col min="12554" max="12554" width="9.28515625" style="1" bestFit="1" customWidth="1"/>
    <col min="12555" max="12796" width="9.140625" style="1"/>
    <col min="12797" max="12797" width="41.85546875" style="1" customWidth="1"/>
    <col min="12798" max="12798" width="11.85546875" style="1" customWidth="1"/>
    <col min="12799" max="12799" width="9.28515625" style="1" bestFit="1" customWidth="1"/>
    <col min="12800" max="12801" width="10.5703125" style="1" bestFit="1" customWidth="1"/>
    <col min="12802" max="12802" width="12" style="1" bestFit="1" customWidth="1"/>
    <col min="12803" max="12804" width="9.28515625" style="1" bestFit="1" customWidth="1"/>
    <col min="12805" max="12806" width="10.7109375" style="1" bestFit="1" customWidth="1"/>
    <col min="12807" max="12808" width="10.85546875" style="1" bestFit="1" customWidth="1"/>
    <col min="12809" max="12809" width="10.5703125" style="1" bestFit="1" customWidth="1"/>
    <col min="12810" max="12810" width="9.28515625" style="1" bestFit="1" customWidth="1"/>
    <col min="12811" max="13052" width="9.140625" style="1"/>
    <col min="13053" max="13053" width="41.85546875" style="1" customWidth="1"/>
    <col min="13054" max="13054" width="11.85546875" style="1" customWidth="1"/>
    <col min="13055" max="13055" width="9.28515625" style="1" bestFit="1" customWidth="1"/>
    <col min="13056" max="13057" width="10.5703125" style="1" bestFit="1" customWidth="1"/>
    <col min="13058" max="13058" width="12" style="1" bestFit="1" customWidth="1"/>
    <col min="13059" max="13060" width="9.28515625" style="1" bestFit="1" customWidth="1"/>
    <col min="13061" max="13062" width="10.7109375" style="1" bestFit="1" customWidth="1"/>
    <col min="13063" max="13064" width="10.85546875" style="1" bestFit="1" customWidth="1"/>
    <col min="13065" max="13065" width="10.5703125" style="1" bestFit="1" customWidth="1"/>
    <col min="13066" max="13066" width="9.28515625" style="1" bestFit="1" customWidth="1"/>
    <col min="13067" max="13308" width="9.140625" style="1"/>
    <col min="13309" max="13309" width="41.85546875" style="1" customWidth="1"/>
    <col min="13310" max="13310" width="11.85546875" style="1" customWidth="1"/>
    <col min="13311" max="13311" width="9.28515625" style="1" bestFit="1" customWidth="1"/>
    <col min="13312" max="13313" width="10.5703125" style="1" bestFit="1" customWidth="1"/>
    <col min="13314" max="13314" width="12" style="1" bestFit="1" customWidth="1"/>
    <col min="13315" max="13316" width="9.28515625" style="1" bestFit="1" customWidth="1"/>
    <col min="13317" max="13318" width="10.7109375" style="1" bestFit="1" customWidth="1"/>
    <col min="13319" max="13320" width="10.85546875" style="1" bestFit="1" customWidth="1"/>
    <col min="13321" max="13321" width="10.5703125" style="1" bestFit="1" customWidth="1"/>
    <col min="13322" max="13322" width="9.28515625" style="1" bestFit="1" customWidth="1"/>
    <col min="13323" max="13564" width="9.140625" style="1"/>
    <col min="13565" max="13565" width="41.85546875" style="1" customWidth="1"/>
    <col min="13566" max="13566" width="11.85546875" style="1" customWidth="1"/>
    <col min="13567" max="13567" width="9.28515625" style="1" bestFit="1" customWidth="1"/>
    <col min="13568" max="13569" width="10.5703125" style="1" bestFit="1" customWidth="1"/>
    <col min="13570" max="13570" width="12" style="1" bestFit="1" customWidth="1"/>
    <col min="13571" max="13572" width="9.28515625" style="1" bestFit="1" customWidth="1"/>
    <col min="13573" max="13574" width="10.7109375" style="1" bestFit="1" customWidth="1"/>
    <col min="13575" max="13576" width="10.85546875" style="1" bestFit="1" customWidth="1"/>
    <col min="13577" max="13577" width="10.5703125" style="1" bestFit="1" customWidth="1"/>
    <col min="13578" max="13578" width="9.28515625" style="1" bestFit="1" customWidth="1"/>
    <col min="13579" max="13820" width="9.140625" style="1"/>
    <col min="13821" max="13821" width="41.85546875" style="1" customWidth="1"/>
    <col min="13822" max="13822" width="11.85546875" style="1" customWidth="1"/>
    <col min="13823" max="13823" width="9.28515625" style="1" bestFit="1" customWidth="1"/>
    <col min="13824" max="13825" width="10.5703125" style="1" bestFit="1" customWidth="1"/>
    <col min="13826" max="13826" width="12" style="1" bestFit="1" customWidth="1"/>
    <col min="13827" max="13828" width="9.28515625" style="1" bestFit="1" customWidth="1"/>
    <col min="13829" max="13830" width="10.7109375" style="1" bestFit="1" customWidth="1"/>
    <col min="13831" max="13832" width="10.85546875" style="1" bestFit="1" customWidth="1"/>
    <col min="13833" max="13833" width="10.5703125" style="1" bestFit="1" customWidth="1"/>
    <col min="13834" max="13834" width="9.28515625" style="1" bestFit="1" customWidth="1"/>
    <col min="13835" max="14076" width="9.140625" style="1"/>
    <col min="14077" max="14077" width="41.85546875" style="1" customWidth="1"/>
    <col min="14078" max="14078" width="11.85546875" style="1" customWidth="1"/>
    <col min="14079" max="14079" width="9.28515625" style="1" bestFit="1" customWidth="1"/>
    <col min="14080" max="14081" width="10.5703125" style="1" bestFit="1" customWidth="1"/>
    <col min="14082" max="14082" width="12" style="1" bestFit="1" customWidth="1"/>
    <col min="14083" max="14084" width="9.28515625" style="1" bestFit="1" customWidth="1"/>
    <col min="14085" max="14086" width="10.7109375" style="1" bestFit="1" customWidth="1"/>
    <col min="14087" max="14088" width="10.85546875" style="1" bestFit="1" customWidth="1"/>
    <col min="14089" max="14089" width="10.5703125" style="1" bestFit="1" customWidth="1"/>
    <col min="14090" max="14090" width="9.28515625" style="1" bestFit="1" customWidth="1"/>
    <col min="14091" max="14332" width="9.140625" style="1"/>
    <col min="14333" max="14333" width="41.85546875" style="1" customWidth="1"/>
    <col min="14334" max="14334" width="11.85546875" style="1" customWidth="1"/>
    <col min="14335" max="14335" width="9.28515625" style="1" bestFit="1" customWidth="1"/>
    <col min="14336" max="14337" width="10.5703125" style="1" bestFit="1" customWidth="1"/>
    <col min="14338" max="14338" width="12" style="1" bestFit="1" customWidth="1"/>
    <col min="14339" max="14340" width="9.28515625" style="1" bestFit="1" customWidth="1"/>
    <col min="14341" max="14342" width="10.7109375" style="1" bestFit="1" customWidth="1"/>
    <col min="14343" max="14344" width="10.85546875" style="1" bestFit="1" customWidth="1"/>
    <col min="14345" max="14345" width="10.5703125" style="1" bestFit="1" customWidth="1"/>
    <col min="14346" max="14346" width="9.28515625" style="1" bestFit="1" customWidth="1"/>
    <col min="14347" max="14588" width="9.140625" style="1"/>
    <col min="14589" max="14589" width="41.85546875" style="1" customWidth="1"/>
    <col min="14590" max="14590" width="11.85546875" style="1" customWidth="1"/>
    <col min="14591" max="14591" width="9.28515625" style="1" bestFit="1" customWidth="1"/>
    <col min="14592" max="14593" width="10.5703125" style="1" bestFit="1" customWidth="1"/>
    <col min="14594" max="14594" width="12" style="1" bestFit="1" customWidth="1"/>
    <col min="14595" max="14596" width="9.28515625" style="1" bestFit="1" customWidth="1"/>
    <col min="14597" max="14598" width="10.7109375" style="1" bestFit="1" customWidth="1"/>
    <col min="14599" max="14600" width="10.85546875" style="1" bestFit="1" customWidth="1"/>
    <col min="14601" max="14601" width="10.5703125" style="1" bestFit="1" customWidth="1"/>
    <col min="14602" max="14602" width="9.28515625" style="1" bestFit="1" customWidth="1"/>
    <col min="14603" max="14844" width="9.140625" style="1"/>
    <col min="14845" max="14845" width="41.85546875" style="1" customWidth="1"/>
    <col min="14846" max="14846" width="11.85546875" style="1" customWidth="1"/>
    <col min="14847" max="14847" width="9.28515625" style="1" bestFit="1" customWidth="1"/>
    <col min="14848" max="14849" width="10.5703125" style="1" bestFit="1" customWidth="1"/>
    <col min="14850" max="14850" width="12" style="1" bestFit="1" customWidth="1"/>
    <col min="14851" max="14852" width="9.28515625" style="1" bestFit="1" customWidth="1"/>
    <col min="14853" max="14854" width="10.7109375" style="1" bestFit="1" customWidth="1"/>
    <col min="14855" max="14856" width="10.85546875" style="1" bestFit="1" customWidth="1"/>
    <col min="14857" max="14857" width="10.5703125" style="1" bestFit="1" customWidth="1"/>
    <col min="14858" max="14858" width="9.28515625" style="1" bestFit="1" customWidth="1"/>
    <col min="14859" max="15100" width="9.140625" style="1"/>
    <col min="15101" max="15101" width="41.85546875" style="1" customWidth="1"/>
    <col min="15102" max="15102" width="11.85546875" style="1" customWidth="1"/>
    <col min="15103" max="15103" width="9.28515625" style="1" bestFit="1" customWidth="1"/>
    <col min="15104" max="15105" width="10.5703125" style="1" bestFit="1" customWidth="1"/>
    <col min="15106" max="15106" width="12" style="1" bestFit="1" customWidth="1"/>
    <col min="15107" max="15108" width="9.28515625" style="1" bestFit="1" customWidth="1"/>
    <col min="15109" max="15110" width="10.7109375" style="1" bestFit="1" customWidth="1"/>
    <col min="15111" max="15112" width="10.85546875" style="1" bestFit="1" customWidth="1"/>
    <col min="15113" max="15113" width="10.5703125" style="1" bestFit="1" customWidth="1"/>
    <col min="15114" max="15114" width="9.28515625" style="1" bestFit="1" customWidth="1"/>
    <col min="15115" max="15356" width="9.140625" style="1"/>
    <col min="15357" max="15357" width="41.85546875" style="1" customWidth="1"/>
    <col min="15358" max="15358" width="11.85546875" style="1" customWidth="1"/>
    <col min="15359" max="15359" width="9.28515625" style="1" bestFit="1" customWidth="1"/>
    <col min="15360" max="15361" width="10.5703125" style="1" bestFit="1" customWidth="1"/>
    <col min="15362" max="15362" width="12" style="1" bestFit="1" customWidth="1"/>
    <col min="15363" max="15364" width="9.28515625" style="1" bestFit="1" customWidth="1"/>
    <col min="15365" max="15366" width="10.7109375" style="1" bestFit="1" customWidth="1"/>
    <col min="15367" max="15368" width="10.85546875" style="1" bestFit="1" customWidth="1"/>
    <col min="15369" max="15369" width="10.5703125" style="1" bestFit="1" customWidth="1"/>
    <col min="15370" max="15370" width="9.28515625" style="1" bestFit="1" customWidth="1"/>
    <col min="15371" max="15612" width="9.140625" style="1"/>
    <col min="15613" max="15613" width="41.85546875" style="1" customWidth="1"/>
    <col min="15614" max="15614" width="11.85546875" style="1" customWidth="1"/>
    <col min="15615" max="15615" width="9.28515625" style="1" bestFit="1" customWidth="1"/>
    <col min="15616" max="15617" width="10.5703125" style="1" bestFit="1" customWidth="1"/>
    <col min="15618" max="15618" width="12" style="1" bestFit="1" customWidth="1"/>
    <col min="15619" max="15620" width="9.28515625" style="1" bestFit="1" customWidth="1"/>
    <col min="15621" max="15622" width="10.7109375" style="1" bestFit="1" customWidth="1"/>
    <col min="15623" max="15624" width="10.85546875" style="1" bestFit="1" customWidth="1"/>
    <col min="15625" max="15625" width="10.5703125" style="1" bestFit="1" customWidth="1"/>
    <col min="15626" max="15626" width="9.28515625" style="1" bestFit="1" customWidth="1"/>
    <col min="15627" max="15868" width="9.140625" style="1"/>
    <col min="15869" max="15869" width="41.85546875" style="1" customWidth="1"/>
    <col min="15870" max="15870" width="11.85546875" style="1" customWidth="1"/>
    <col min="15871" max="15871" width="9.28515625" style="1" bestFit="1" customWidth="1"/>
    <col min="15872" max="15873" width="10.5703125" style="1" bestFit="1" customWidth="1"/>
    <col min="15874" max="15874" width="12" style="1" bestFit="1" customWidth="1"/>
    <col min="15875" max="15876" width="9.28515625" style="1" bestFit="1" customWidth="1"/>
    <col min="15877" max="15878" width="10.7109375" style="1" bestFit="1" customWidth="1"/>
    <col min="15879" max="15880" width="10.85546875" style="1" bestFit="1" customWidth="1"/>
    <col min="15881" max="15881" width="10.5703125" style="1" bestFit="1" customWidth="1"/>
    <col min="15882" max="15882" width="9.28515625" style="1" bestFit="1" customWidth="1"/>
    <col min="15883" max="16124" width="9.140625" style="1"/>
    <col min="16125" max="16125" width="41.85546875" style="1" customWidth="1"/>
    <col min="16126" max="16126" width="11.85546875" style="1" customWidth="1"/>
    <col min="16127" max="16127" width="9.28515625" style="1" bestFit="1" customWidth="1"/>
    <col min="16128" max="16129" width="10.5703125" style="1" bestFit="1" customWidth="1"/>
    <col min="16130" max="16130" width="12" style="1" bestFit="1" customWidth="1"/>
    <col min="16131" max="16132" width="9.28515625" style="1" bestFit="1" customWidth="1"/>
    <col min="16133" max="16134" width="10.7109375" style="1" bestFit="1" customWidth="1"/>
    <col min="16135" max="16136" width="10.85546875" style="1" bestFit="1" customWidth="1"/>
    <col min="16137" max="16137" width="10.5703125" style="1" bestFit="1" customWidth="1"/>
    <col min="16138" max="16138" width="9.28515625" style="1" bestFit="1" customWidth="1"/>
    <col min="16139" max="16384" width="9.140625" style="1"/>
  </cols>
  <sheetData>
    <row r="1" spans="1:15" ht="15.75">
      <c r="A1" s="54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</row>
    <row r="2" spans="1:15" ht="15.75">
      <c r="A2" s="54"/>
      <c r="B2" s="51"/>
      <c r="C2" s="51"/>
      <c r="D2" s="51"/>
      <c r="E2" s="51"/>
      <c r="F2" s="51"/>
      <c r="G2" s="51"/>
      <c r="H2" s="38"/>
      <c r="I2" s="38"/>
      <c r="J2" s="38"/>
      <c r="K2" s="38"/>
      <c r="L2" s="38"/>
      <c r="M2" s="38"/>
      <c r="N2" s="38"/>
    </row>
    <row r="3" spans="1:15" ht="15.75">
      <c r="A3" s="97" t="s">
        <v>66</v>
      </c>
      <c r="B3" s="105" t="s">
        <v>65</v>
      </c>
      <c r="C3" s="104" t="s">
        <v>64</v>
      </c>
      <c r="D3" s="103" t="s">
        <v>63</v>
      </c>
      <c r="E3" s="103" t="s">
        <v>62</v>
      </c>
      <c r="F3" s="104" t="s">
        <v>61</v>
      </c>
      <c r="G3" s="103" t="s">
        <v>60</v>
      </c>
      <c r="H3" s="99" t="s">
        <v>59</v>
      </c>
      <c r="I3" s="102"/>
      <c r="J3" s="102"/>
      <c r="K3" s="101" t="s">
        <v>58</v>
      </c>
      <c r="L3" s="100"/>
      <c r="M3" s="100"/>
      <c r="N3" s="99"/>
      <c r="O3" s="98"/>
    </row>
    <row r="4" spans="1:15" ht="15.75">
      <c r="A4" s="97"/>
      <c r="B4" s="96"/>
      <c r="C4" s="95"/>
      <c r="D4" s="94"/>
      <c r="E4" s="94"/>
      <c r="F4" s="95"/>
      <c r="G4" s="94"/>
      <c r="H4" s="92" t="s">
        <v>57</v>
      </c>
      <c r="I4" s="92" t="s">
        <v>56</v>
      </c>
      <c r="J4" s="93" t="s">
        <v>55</v>
      </c>
      <c r="K4" s="92" t="s">
        <v>54</v>
      </c>
      <c r="L4" s="92" t="s">
        <v>53</v>
      </c>
      <c r="M4" s="92" t="s">
        <v>52</v>
      </c>
      <c r="N4" s="92" t="s">
        <v>51</v>
      </c>
      <c r="O4" s="91" t="s">
        <v>50</v>
      </c>
    </row>
    <row r="5" spans="1:15" ht="19.5">
      <c r="A5" s="54"/>
      <c r="B5" s="90" t="s">
        <v>49</v>
      </c>
      <c r="C5" s="67"/>
      <c r="D5" s="67"/>
      <c r="E5" s="67"/>
      <c r="F5" s="67"/>
      <c r="G5" s="89"/>
      <c r="H5" s="87"/>
      <c r="I5" s="87"/>
      <c r="J5" s="88"/>
      <c r="K5" s="87"/>
      <c r="L5" s="87"/>
      <c r="M5" s="87"/>
      <c r="N5" s="87"/>
      <c r="O5" s="86"/>
    </row>
    <row r="6" spans="1:15" ht="30">
      <c r="A6" s="62" t="s">
        <v>48</v>
      </c>
      <c r="B6" s="68" t="s">
        <v>47</v>
      </c>
      <c r="C6" s="67">
        <v>250</v>
      </c>
      <c r="D6" s="63">
        <v>9.67</v>
      </c>
      <c r="E6" s="63">
        <v>14.77</v>
      </c>
      <c r="F6" s="63">
        <v>44.42</v>
      </c>
      <c r="G6" s="66">
        <v>279.39999999999998</v>
      </c>
      <c r="H6" s="66">
        <v>0.08</v>
      </c>
      <c r="I6" s="66">
        <v>1.4</v>
      </c>
      <c r="J6" s="66">
        <v>0.1</v>
      </c>
      <c r="K6" s="66">
        <v>0.95</v>
      </c>
      <c r="L6" s="66">
        <v>170.5</v>
      </c>
      <c r="M6" s="66">
        <v>28.75</v>
      </c>
      <c r="N6" s="66">
        <v>0.7</v>
      </c>
      <c r="O6" s="63">
        <v>175.7</v>
      </c>
    </row>
    <row r="7" spans="1:15" ht="30">
      <c r="A7" s="62" t="s">
        <v>29</v>
      </c>
      <c r="B7" s="65" t="s">
        <v>28</v>
      </c>
      <c r="C7" s="64">
        <v>200</v>
      </c>
      <c r="D7" s="63">
        <v>3.6</v>
      </c>
      <c r="E7" s="63">
        <v>3.3</v>
      </c>
      <c r="F7" s="63">
        <v>25</v>
      </c>
      <c r="G7" s="63">
        <v>144</v>
      </c>
      <c r="H7" s="63">
        <v>0.04</v>
      </c>
      <c r="I7" s="63">
        <v>1.3</v>
      </c>
      <c r="J7" s="63">
        <v>0.02</v>
      </c>
      <c r="K7" s="63">
        <v>0</v>
      </c>
      <c r="L7" s="63">
        <v>110</v>
      </c>
      <c r="M7" s="63">
        <v>27</v>
      </c>
      <c r="N7" s="63">
        <v>0.8</v>
      </c>
      <c r="O7" s="63">
        <v>124</v>
      </c>
    </row>
    <row r="8" spans="1:15" s="54" customFormat="1">
      <c r="A8" s="62" t="s">
        <v>27</v>
      </c>
      <c r="B8" s="72" t="s">
        <v>26</v>
      </c>
      <c r="C8" s="67">
        <v>70</v>
      </c>
      <c r="D8" s="71">
        <v>1.7</v>
      </c>
      <c r="E8" s="71">
        <v>4.3</v>
      </c>
      <c r="F8" s="71">
        <v>32.6</v>
      </c>
      <c r="G8" s="71">
        <v>176</v>
      </c>
      <c r="H8" s="63">
        <v>0.02</v>
      </c>
      <c r="I8" s="63">
        <v>0.2</v>
      </c>
      <c r="J8" s="63">
        <v>0.03</v>
      </c>
      <c r="K8" s="63">
        <v>0.3</v>
      </c>
      <c r="L8" s="63">
        <v>17</v>
      </c>
      <c r="M8" s="63">
        <v>5</v>
      </c>
      <c r="N8" s="63">
        <v>0.7</v>
      </c>
      <c r="O8" s="63">
        <v>10</v>
      </c>
    </row>
    <row r="9" spans="1:15" ht="30">
      <c r="A9" s="62" t="s">
        <v>4</v>
      </c>
      <c r="B9" s="65" t="s">
        <v>3</v>
      </c>
      <c r="C9" s="64">
        <v>40</v>
      </c>
      <c r="D9" s="63">
        <v>2.2799999999999998</v>
      </c>
      <c r="E9" s="63">
        <v>0.24</v>
      </c>
      <c r="F9" s="63">
        <v>14.76</v>
      </c>
      <c r="G9" s="63">
        <v>70.5</v>
      </c>
      <c r="H9" s="63">
        <v>0.03</v>
      </c>
      <c r="I9" s="63">
        <v>0</v>
      </c>
      <c r="J9" s="63">
        <v>0</v>
      </c>
      <c r="K9" s="63">
        <v>0.33</v>
      </c>
      <c r="L9" s="63">
        <v>19.5</v>
      </c>
      <c r="M9" s="63">
        <v>4.2</v>
      </c>
      <c r="N9" s="63">
        <v>0.33</v>
      </c>
      <c r="O9" s="63">
        <v>6</v>
      </c>
    </row>
    <row r="10" spans="1:15" s="85" customFormat="1" ht="15.75">
      <c r="A10" s="72"/>
      <c r="B10" s="72"/>
      <c r="C10" s="67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</row>
    <row r="11" spans="1:15">
      <c r="A11" s="62"/>
      <c r="B11" s="60" t="s">
        <v>2</v>
      </c>
      <c r="C11" s="84">
        <f>SUM(C6:C10)</f>
        <v>560</v>
      </c>
      <c r="D11" s="84">
        <f>SUM(D6:D10)</f>
        <v>17.25</v>
      </c>
      <c r="E11" s="84">
        <f>SUM(E6:E10)</f>
        <v>22.61</v>
      </c>
      <c r="F11" s="84">
        <f>SUM(F6:F10)</f>
        <v>116.78000000000002</v>
      </c>
      <c r="G11" s="84">
        <f>SUM(G6:G10)</f>
        <v>669.9</v>
      </c>
      <c r="H11" s="84">
        <f>SUM(H6:H10)</f>
        <v>0.16999999999999998</v>
      </c>
      <c r="I11" s="84">
        <f>SUM(I6:I10)</f>
        <v>2.9000000000000004</v>
      </c>
      <c r="J11" s="84">
        <f>SUM(J6:J10)</f>
        <v>0.15000000000000002</v>
      </c>
      <c r="K11" s="84">
        <f>SUM(K6:K10)</f>
        <v>1.58</v>
      </c>
      <c r="L11" s="84">
        <f>SUM(L6:L10)</f>
        <v>317</v>
      </c>
      <c r="M11" s="84">
        <f>SUM(M6:M10)</f>
        <v>64.95</v>
      </c>
      <c r="N11" s="84">
        <f>SUM(N6:N10)</f>
        <v>2.5300000000000002</v>
      </c>
      <c r="O11" s="84">
        <f>SUM(O6:O10)</f>
        <v>315.7</v>
      </c>
    </row>
    <row r="12" spans="1:15">
      <c r="A12" s="62"/>
      <c r="B12" s="60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</row>
    <row r="13" spans="1:15">
      <c r="A13" s="62"/>
      <c r="B13" s="60" t="s">
        <v>46</v>
      </c>
      <c r="C13" s="69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</row>
    <row r="14" spans="1:15" ht="30">
      <c r="A14" s="62" t="s">
        <v>45</v>
      </c>
      <c r="B14" s="72" t="s">
        <v>44</v>
      </c>
      <c r="C14" s="64">
        <v>150</v>
      </c>
      <c r="D14" s="63">
        <v>24</v>
      </c>
      <c r="E14" s="63">
        <v>22.1</v>
      </c>
      <c r="F14" s="63">
        <v>25.2</v>
      </c>
      <c r="G14" s="63">
        <v>425</v>
      </c>
      <c r="H14" s="63">
        <v>7.0000000000000007E-2</v>
      </c>
      <c r="I14" s="63">
        <v>0.6</v>
      </c>
      <c r="J14" s="63">
        <v>0.2</v>
      </c>
      <c r="K14" s="63">
        <v>0.7</v>
      </c>
      <c r="L14" s="63">
        <v>347</v>
      </c>
      <c r="M14" s="63">
        <v>38</v>
      </c>
      <c r="N14" s="63">
        <v>1</v>
      </c>
      <c r="O14" s="63">
        <v>297</v>
      </c>
    </row>
    <row r="15" spans="1:15" ht="16.899999999999999" customHeight="1">
      <c r="A15" s="62" t="s">
        <v>43</v>
      </c>
      <c r="B15" s="68" t="s">
        <v>21</v>
      </c>
      <c r="C15" s="67">
        <v>200</v>
      </c>
      <c r="D15" s="63">
        <v>0.1</v>
      </c>
      <c r="E15" s="63">
        <v>0</v>
      </c>
      <c r="F15" s="63">
        <v>15.2</v>
      </c>
      <c r="G15" s="66">
        <v>61</v>
      </c>
      <c r="H15" s="66">
        <v>0</v>
      </c>
      <c r="I15" s="66">
        <v>2.8</v>
      </c>
      <c r="J15" s="66">
        <v>0</v>
      </c>
      <c r="K15" s="66">
        <v>0</v>
      </c>
      <c r="L15" s="66">
        <v>4</v>
      </c>
      <c r="M15" s="66">
        <v>2</v>
      </c>
      <c r="N15" s="66">
        <v>0.4</v>
      </c>
      <c r="O15" s="63">
        <v>14.2</v>
      </c>
    </row>
    <row r="16" spans="1:15">
      <c r="A16" s="62" t="s">
        <v>13</v>
      </c>
      <c r="B16" s="65" t="s">
        <v>12</v>
      </c>
      <c r="C16" s="64">
        <v>30</v>
      </c>
      <c r="D16" s="63">
        <v>1.2</v>
      </c>
      <c r="E16" s="63">
        <v>12.5</v>
      </c>
      <c r="F16" s="63">
        <v>7.5</v>
      </c>
      <c r="G16" s="63">
        <v>147</v>
      </c>
      <c r="H16" s="63">
        <v>0.02</v>
      </c>
      <c r="I16" s="63">
        <v>0</v>
      </c>
      <c r="J16" s="63">
        <v>0</v>
      </c>
      <c r="K16" s="63">
        <v>0.3</v>
      </c>
      <c r="L16" s="63">
        <v>13</v>
      </c>
      <c r="M16" s="63">
        <v>2</v>
      </c>
      <c r="N16" s="63">
        <v>0.2</v>
      </c>
      <c r="O16" s="63">
        <v>5</v>
      </c>
    </row>
    <row r="17" spans="1:15" ht="30">
      <c r="A17" s="62" t="s">
        <v>4</v>
      </c>
      <c r="B17" s="65" t="s">
        <v>3</v>
      </c>
      <c r="C17" s="64">
        <v>40</v>
      </c>
      <c r="D17" s="63">
        <v>2.2799999999999998</v>
      </c>
      <c r="E17" s="63">
        <v>0.24</v>
      </c>
      <c r="F17" s="63">
        <v>14.76</v>
      </c>
      <c r="G17" s="63">
        <v>70.5</v>
      </c>
      <c r="H17" s="63">
        <v>0.03</v>
      </c>
      <c r="I17" s="63">
        <v>0</v>
      </c>
      <c r="J17" s="63">
        <v>0</v>
      </c>
      <c r="K17" s="63">
        <v>0.33</v>
      </c>
      <c r="L17" s="63">
        <v>19.5</v>
      </c>
      <c r="M17" s="63">
        <v>4.2</v>
      </c>
      <c r="N17" s="63">
        <v>0.33</v>
      </c>
      <c r="O17" s="63">
        <v>6</v>
      </c>
    </row>
    <row r="18" spans="1:15">
      <c r="A18" s="62"/>
      <c r="B18" s="60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1:15">
      <c r="A19" s="62"/>
      <c r="B19" s="60" t="s">
        <v>2</v>
      </c>
      <c r="C19" s="84">
        <f>SUM(C14:C18)</f>
        <v>420</v>
      </c>
      <c r="D19" s="84">
        <f>SUM(D14:D18)</f>
        <v>27.580000000000002</v>
      </c>
      <c r="E19" s="84">
        <f>SUM(E14:E18)</f>
        <v>34.840000000000003</v>
      </c>
      <c r="F19" s="84">
        <f>SUM(F14:F18)</f>
        <v>62.66</v>
      </c>
      <c r="G19" s="84">
        <f>SUM(G14:G18)</f>
        <v>703.5</v>
      </c>
      <c r="H19" s="84">
        <f>SUM(H14:H18)</f>
        <v>0.12000000000000001</v>
      </c>
      <c r="I19" s="84">
        <f>SUM(I14:I18)</f>
        <v>3.4</v>
      </c>
      <c r="J19" s="84">
        <f>SUM(J14:J18)</f>
        <v>0.2</v>
      </c>
      <c r="K19" s="84">
        <f>SUM(K14:K18)</f>
        <v>1.33</v>
      </c>
      <c r="L19" s="84">
        <f>SUM(L14:L18)</f>
        <v>383.5</v>
      </c>
      <c r="M19" s="84">
        <f>SUM(M14:M18)</f>
        <v>46.2</v>
      </c>
      <c r="N19" s="84">
        <f>SUM(N14:N18)</f>
        <v>1.93</v>
      </c>
      <c r="O19" s="84">
        <f>SUM(O14:O18)</f>
        <v>322.2</v>
      </c>
    </row>
    <row r="20" spans="1:15">
      <c r="A20" s="62"/>
      <c r="B20" s="60"/>
      <c r="C20" s="84"/>
      <c r="D20" s="84"/>
      <c r="E20" s="84"/>
      <c r="F20" s="84"/>
      <c r="G20" s="84"/>
      <c r="H20" s="84"/>
      <c r="I20" s="84"/>
      <c r="J20" s="84"/>
      <c r="K20" s="84"/>
      <c r="L20" s="84"/>
      <c r="M20" s="84"/>
      <c r="N20" s="84"/>
      <c r="O20" s="84"/>
    </row>
    <row r="21" spans="1:15">
      <c r="A21" s="62"/>
      <c r="B21" s="77" t="s">
        <v>42</v>
      </c>
      <c r="C21" s="76"/>
      <c r="D21" s="71"/>
      <c r="E21" s="71"/>
      <c r="F21" s="71"/>
      <c r="G21" s="71"/>
      <c r="H21" s="63"/>
      <c r="I21" s="63"/>
      <c r="J21" s="63"/>
      <c r="K21" s="63"/>
      <c r="L21" s="63"/>
      <c r="M21" s="63"/>
      <c r="N21" s="63"/>
      <c r="O21" s="63"/>
    </row>
    <row r="22" spans="1:15" ht="45">
      <c r="A22" s="62" t="s">
        <v>24</v>
      </c>
      <c r="B22" s="68" t="s">
        <v>23</v>
      </c>
      <c r="C22" s="83">
        <v>250</v>
      </c>
      <c r="D22" s="81">
        <v>5.7</v>
      </c>
      <c r="E22" s="81">
        <v>6.5</v>
      </c>
      <c r="F22" s="81">
        <v>26.3</v>
      </c>
      <c r="G22" s="82">
        <v>182.5</v>
      </c>
      <c r="H22" s="82">
        <v>0.09</v>
      </c>
      <c r="I22" s="82">
        <v>1.1000000000000001</v>
      </c>
      <c r="J22" s="82">
        <v>0.05</v>
      </c>
      <c r="K22" s="82">
        <v>0.3</v>
      </c>
      <c r="L22" s="82">
        <v>171</v>
      </c>
      <c r="M22" s="82">
        <v>26.2</v>
      </c>
      <c r="N22" s="82">
        <v>0.4</v>
      </c>
      <c r="O22" s="81">
        <v>205.5</v>
      </c>
    </row>
    <row r="23" spans="1:15" ht="30">
      <c r="A23" s="62" t="s">
        <v>8</v>
      </c>
      <c r="B23" s="65" t="s">
        <v>7</v>
      </c>
      <c r="C23" s="64">
        <v>200</v>
      </c>
      <c r="D23" s="63">
        <v>3.2</v>
      </c>
      <c r="E23" s="63">
        <v>2.7</v>
      </c>
      <c r="F23" s="63">
        <v>15.9</v>
      </c>
      <c r="G23" s="63">
        <v>79</v>
      </c>
      <c r="H23" s="63">
        <v>0.04</v>
      </c>
      <c r="I23" s="63">
        <v>1.3</v>
      </c>
      <c r="J23" s="63">
        <v>0.02</v>
      </c>
      <c r="K23" s="63">
        <v>0</v>
      </c>
      <c r="L23" s="63">
        <v>90</v>
      </c>
      <c r="M23" s="63">
        <v>14</v>
      </c>
      <c r="N23" s="63">
        <v>0.1</v>
      </c>
      <c r="O23" s="63">
        <v>126</v>
      </c>
    </row>
    <row r="24" spans="1:15">
      <c r="A24" s="62" t="s">
        <v>6</v>
      </c>
      <c r="B24" s="65" t="s">
        <v>5</v>
      </c>
      <c r="C24" s="64">
        <v>40</v>
      </c>
      <c r="D24" s="63">
        <v>5</v>
      </c>
      <c r="E24" s="63">
        <v>8.1</v>
      </c>
      <c r="F24" s="63">
        <v>7.4</v>
      </c>
      <c r="G24" s="63">
        <v>123</v>
      </c>
      <c r="H24" s="63">
        <v>0.02</v>
      </c>
      <c r="I24" s="63">
        <v>0.1</v>
      </c>
      <c r="J24" s="63">
        <v>0.06</v>
      </c>
      <c r="K24" s="63">
        <v>0.03</v>
      </c>
      <c r="L24" s="63">
        <v>99</v>
      </c>
      <c r="M24" s="63">
        <v>10</v>
      </c>
      <c r="N24" s="63">
        <v>0.3</v>
      </c>
      <c r="O24" s="63">
        <v>137</v>
      </c>
    </row>
    <row r="25" spans="1:15" ht="30">
      <c r="A25" s="62" t="s">
        <v>4</v>
      </c>
      <c r="B25" s="65" t="s">
        <v>3</v>
      </c>
      <c r="C25" s="64">
        <v>40</v>
      </c>
      <c r="D25" s="63">
        <v>2.2799999999999998</v>
      </c>
      <c r="E25" s="63">
        <v>0.24</v>
      </c>
      <c r="F25" s="63">
        <v>14.76</v>
      </c>
      <c r="G25" s="63">
        <v>70.5</v>
      </c>
      <c r="H25" s="63">
        <v>0.03</v>
      </c>
      <c r="I25" s="63">
        <v>0</v>
      </c>
      <c r="J25" s="63">
        <v>0</v>
      </c>
      <c r="K25" s="63">
        <v>0.33</v>
      </c>
      <c r="L25" s="63">
        <v>19.5</v>
      </c>
      <c r="M25" s="63">
        <v>4.2</v>
      </c>
      <c r="N25" s="63">
        <v>0.33</v>
      </c>
      <c r="O25" s="63">
        <v>6</v>
      </c>
    </row>
    <row r="26" spans="1:15">
      <c r="A26" s="72"/>
      <c r="B26" s="72"/>
      <c r="C26" s="67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</row>
    <row r="27" spans="1:15">
      <c r="A27" s="62"/>
      <c r="B27" s="70" t="s">
        <v>2</v>
      </c>
      <c r="C27" s="61">
        <f>SUM(C22:C26)</f>
        <v>530</v>
      </c>
      <c r="D27" s="61">
        <f>SUM(D22:D26)</f>
        <v>16.18</v>
      </c>
      <c r="E27" s="61">
        <f>SUM(E22:E26)</f>
        <v>17.539999999999996</v>
      </c>
      <c r="F27" s="61">
        <f>SUM(F22:F26)</f>
        <v>64.36</v>
      </c>
      <c r="G27" s="61">
        <f>SUM(G22:G26)</f>
        <v>455</v>
      </c>
      <c r="H27" s="61">
        <f>SUM(H22:H26)</f>
        <v>0.18</v>
      </c>
      <c r="I27" s="61">
        <f>SUM(I22:I26)</f>
        <v>2.5000000000000004</v>
      </c>
      <c r="J27" s="61">
        <f>SUM(J22:J26)</f>
        <v>0.13</v>
      </c>
      <c r="K27" s="61">
        <f>SUM(K22:K26)</f>
        <v>0.65999999999999992</v>
      </c>
      <c r="L27" s="61">
        <f>SUM(L22:L26)</f>
        <v>379.5</v>
      </c>
      <c r="M27" s="61">
        <f>SUM(M22:M26)</f>
        <v>54.400000000000006</v>
      </c>
      <c r="N27" s="61">
        <f>SUM(N22:N26)</f>
        <v>1.1300000000000001</v>
      </c>
      <c r="O27" s="61">
        <f>SUM(O22:O26)</f>
        <v>474.5</v>
      </c>
    </row>
    <row r="28" spans="1:15">
      <c r="A28" s="62"/>
      <c r="B28" s="70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</row>
    <row r="29" spans="1:15">
      <c r="A29" s="62"/>
      <c r="B29" s="60" t="s">
        <v>41</v>
      </c>
      <c r="C29" s="76"/>
      <c r="D29" s="71"/>
      <c r="E29" s="71"/>
      <c r="F29" s="71"/>
      <c r="G29" s="71"/>
      <c r="H29" s="63"/>
      <c r="I29" s="63"/>
      <c r="J29" s="63"/>
      <c r="K29" s="63"/>
      <c r="L29" s="63"/>
      <c r="M29" s="63"/>
      <c r="N29" s="63"/>
      <c r="O29" s="63"/>
    </row>
    <row r="30" spans="1:15" ht="30">
      <c r="A30" s="62" t="s">
        <v>40</v>
      </c>
      <c r="B30" s="68" t="s">
        <v>39</v>
      </c>
      <c r="C30" s="67">
        <v>250</v>
      </c>
      <c r="D30" s="63">
        <v>9</v>
      </c>
      <c r="E30" s="63">
        <v>11</v>
      </c>
      <c r="F30" s="63">
        <v>44</v>
      </c>
      <c r="G30" s="66">
        <v>354</v>
      </c>
      <c r="H30" s="66">
        <v>0.23</v>
      </c>
      <c r="I30" s="66">
        <v>1.8</v>
      </c>
      <c r="J30" s="66">
        <v>7.0000000000000007E-2</v>
      </c>
      <c r="K30" s="66">
        <v>0.2</v>
      </c>
      <c r="L30" s="66">
        <v>241</v>
      </c>
      <c r="M30" s="66">
        <v>53</v>
      </c>
      <c r="N30" s="66">
        <v>1</v>
      </c>
      <c r="O30" s="63">
        <v>180</v>
      </c>
    </row>
    <row r="31" spans="1:15" ht="30">
      <c r="A31" s="62" t="s">
        <v>15</v>
      </c>
      <c r="B31" s="65" t="s">
        <v>14</v>
      </c>
      <c r="C31" s="64">
        <v>200</v>
      </c>
      <c r="D31" s="63">
        <v>1.5</v>
      </c>
      <c r="E31" s="63">
        <v>1.3</v>
      </c>
      <c r="F31" s="63">
        <v>15.9</v>
      </c>
      <c r="G31" s="66">
        <v>81</v>
      </c>
      <c r="H31" s="66">
        <v>0.04</v>
      </c>
      <c r="I31" s="66">
        <v>1.3</v>
      </c>
      <c r="J31" s="66">
        <v>0.01</v>
      </c>
      <c r="K31" s="66">
        <v>0</v>
      </c>
      <c r="L31" s="66">
        <v>93</v>
      </c>
      <c r="M31" s="66">
        <v>15</v>
      </c>
      <c r="N31" s="63">
        <v>0.4</v>
      </c>
      <c r="O31" s="63">
        <v>127</v>
      </c>
    </row>
    <row r="32" spans="1:15" ht="30">
      <c r="A32" s="62" t="s">
        <v>20</v>
      </c>
      <c r="B32" s="65" t="s">
        <v>19</v>
      </c>
      <c r="C32" s="64">
        <v>50</v>
      </c>
      <c r="D32" s="63">
        <v>3.75</v>
      </c>
      <c r="E32" s="63">
        <v>4.9000000000000004</v>
      </c>
      <c r="F32" s="63">
        <v>37.200000000000003</v>
      </c>
      <c r="G32" s="63">
        <v>208.5</v>
      </c>
      <c r="H32" s="63">
        <v>0.04</v>
      </c>
      <c r="I32" s="63">
        <v>0</v>
      </c>
      <c r="J32" s="63">
        <v>0.01</v>
      </c>
      <c r="K32" s="63">
        <v>1.75</v>
      </c>
      <c r="L32" s="63">
        <v>45</v>
      </c>
      <c r="M32" s="63">
        <v>70</v>
      </c>
      <c r="N32" s="63">
        <v>2</v>
      </c>
      <c r="O32" s="63">
        <v>24</v>
      </c>
    </row>
    <row r="33" spans="1:15" ht="30">
      <c r="A33" s="62" t="s">
        <v>4</v>
      </c>
      <c r="B33" s="65" t="s">
        <v>3</v>
      </c>
      <c r="C33" s="64">
        <v>40</v>
      </c>
      <c r="D33" s="63">
        <v>2.2799999999999998</v>
      </c>
      <c r="E33" s="63">
        <v>0.24</v>
      </c>
      <c r="F33" s="63">
        <v>14.76</v>
      </c>
      <c r="G33" s="63">
        <v>70.5</v>
      </c>
      <c r="H33" s="63">
        <v>0.03</v>
      </c>
      <c r="I33" s="63">
        <v>0</v>
      </c>
      <c r="J33" s="63">
        <v>0</v>
      </c>
      <c r="K33" s="63">
        <v>0.33</v>
      </c>
      <c r="L33" s="63">
        <v>19.5</v>
      </c>
      <c r="M33" s="63">
        <v>4.2</v>
      </c>
      <c r="N33" s="63">
        <v>0.33</v>
      </c>
      <c r="O33" s="63">
        <v>6</v>
      </c>
    </row>
    <row r="34" spans="1:15">
      <c r="A34" s="72"/>
      <c r="B34" s="72"/>
      <c r="C34" s="67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</row>
    <row r="35" spans="1:15" ht="13.9" customHeight="1">
      <c r="A35" s="62"/>
      <c r="B35" s="57" t="s">
        <v>2</v>
      </c>
      <c r="C35" s="61">
        <f>SUM(C30:C34)</f>
        <v>540</v>
      </c>
      <c r="D35" s="61">
        <f>SUM(D30:D34)</f>
        <v>16.53</v>
      </c>
      <c r="E35" s="61">
        <f>SUM(E30:E34)</f>
        <v>17.440000000000001</v>
      </c>
      <c r="F35" s="61">
        <f>SUM(F30:F34)</f>
        <v>111.86</v>
      </c>
      <c r="G35" s="61">
        <f>SUM(G30:G34)</f>
        <v>714</v>
      </c>
      <c r="H35" s="61">
        <f>SUM(H30:H34)</f>
        <v>0.33999999999999997</v>
      </c>
      <c r="I35" s="61">
        <f>SUM(I30:I34)</f>
        <v>3.1</v>
      </c>
      <c r="J35" s="61">
        <f>SUM(J30:J34)</f>
        <v>0.09</v>
      </c>
      <c r="K35" s="61">
        <f>SUM(K30:K34)</f>
        <v>2.2799999999999998</v>
      </c>
      <c r="L35" s="61">
        <f>SUM(L30:L34)</f>
        <v>398.5</v>
      </c>
      <c r="M35" s="61">
        <f>SUM(M30:M34)</f>
        <v>142.19999999999999</v>
      </c>
      <c r="N35" s="61">
        <f>SUM(N30:N34)</f>
        <v>3.73</v>
      </c>
      <c r="O35" s="61">
        <f>SUM(O30:O34)</f>
        <v>337</v>
      </c>
    </row>
    <row r="36" spans="1:15" ht="13.9" customHeight="1">
      <c r="A36" s="62"/>
      <c r="B36" s="57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</row>
    <row r="37" spans="1:15">
      <c r="A37" s="58"/>
      <c r="B37" s="77" t="s">
        <v>38</v>
      </c>
      <c r="C37" s="79"/>
      <c r="D37" s="78"/>
      <c r="E37" s="78"/>
      <c r="F37" s="78"/>
      <c r="G37" s="78"/>
      <c r="H37" s="63"/>
      <c r="I37" s="63"/>
      <c r="J37" s="63"/>
      <c r="K37" s="63"/>
      <c r="L37" s="63"/>
      <c r="M37" s="63"/>
      <c r="N37" s="63"/>
      <c r="O37" s="63"/>
    </row>
    <row r="38" spans="1:15" ht="30">
      <c r="A38" s="62" t="s">
        <v>37</v>
      </c>
      <c r="B38" s="65" t="s">
        <v>36</v>
      </c>
      <c r="C38" s="64">
        <v>150</v>
      </c>
      <c r="D38" s="63">
        <v>17</v>
      </c>
      <c r="E38" s="63">
        <v>26</v>
      </c>
      <c r="F38" s="63">
        <v>4</v>
      </c>
      <c r="G38" s="63">
        <v>326</v>
      </c>
      <c r="H38" s="63">
        <v>0</v>
      </c>
      <c r="I38" s="63">
        <v>0</v>
      </c>
      <c r="J38" s="63">
        <v>0</v>
      </c>
      <c r="K38" s="63">
        <v>0</v>
      </c>
      <c r="L38" s="63">
        <v>307</v>
      </c>
      <c r="M38" s="63">
        <v>24</v>
      </c>
      <c r="N38" s="63">
        <v>3</v>
      </c>
      <c r="O38" s="63">
        <v>163</v>
      </c>
    </row>
    <row r="39" spans="1:15" ht="30">
      <c r="A39" s="62" t="s">
        <v>29</v>
      </c>
      <c r="B39" s="65" t="s">
        <v>28</v>
      </c>
      <c r="C39" s="64">
        <v>200</v>
      </c>
      <c r="D39" s="63">
        <v>3.6</v>
      </c>
      <c r="E39" s="63">
        <v>3.3</v>
      </c>
      <c r="F39" s="63">
        <v>25</v>
      </c>
      <c r="G39" s="63">
        <v>144</v>
      </c>
      <c r="H39" s="63">
        <v>0.04</v>
      </c>
      <c r="I39" s="63">
        <v>1.3</v>
      </c>
      <c r="J39" s="63">
        <v>0.02</v>
      </c>
      <c r="K39" s="63">
        <v>0</v>
      </c>
      <c r="L39" s="63">
        <v>110</v>
      </c>
      <c r="M39" s="63">
        <v>27</v>
      </c>
      <c r="N39" s="63">
        <v>0.8</v>
      </c>
      <c r="O39" s="63">
        <v>124</v>
      </c>
    </row>
    <row r="40" spans="1:15">
      <c r="A40" s="62" t="s">
        <v>13</v>
      </c>
      <c r="B40" s="65" t="s">
        <v>12</v>
      </c>
      <c r="C40" s="64">
        <v>30</v>
      </c>
      <c r="D40" s="63">
        <v>1.2</v>
      </c>
      <c r="E40" s="63">
        <v>12.5</v>
      </c>
      <c r="F40" s="63">
        <v>7.5</v>
      </c>
      <c r="G40" s="66">
        <v>147</v>
      </c>
      <c r="H40" s="66">
        <v>0.02</v>
      </c>
      <c r="I40" s="66">
        <v>0</v>
      </c>
      <c r="J40" s="66">
        <v>0</v>
      </c>
      <c r="K40" s="66">
        <v>0.3</v>
      </c>
      <c r="L40" s="66">
        <v>13</v>
      </c>
      <c r="M40" s="66">
        <v>2</v>
      </c>
      <c r="N40" s="63">
        <v>0.2</v>
      </c>
      <c r="O40" s="63">
        <v>5</v>
      </c>
    </row>
    <row r="41" spans="1:15" ht="30">
      <c r="A41" s="62" t="s">
        <v>4</v>
      </c>
      <c r="B41" s="65" t="s">
        <v>3</v>
      </c>
      <c r="C41" s="64">
        <v>40</v>
      </c>
      <c r="D41" s="63">
        <v>2.2799999999999998</v>
      </c>
      <c r="E41" s="63">
        <v>0.24</v>
      </c>
      <c r="F41" s="63">
        <v>14.76</v>
      </c>
      <c r="G41" s="63">
        <v>70.5</v>
      </c>
      <c r="H41" s="63">
        <v>0.03</v>
      </c>
      <c r="I41" s="63">
        <v>0</v>
      </c>
      <c r="J41" s="63">
        <v>0</v>
      </c>
      <c r="K41" s="63">
        <v>0.33</v>
      </c>
      <c r="L41" s="63">
        <v>19.5</v>
      </c>
      <c r="M41" s="63">
        <v>4.2</v>
      </c>
      <c r="N41" s="63">
        <v>0.33</v>
      </c>
      <c r="O41" s="63">
        <v>6</v>
      </c>
    </row>
    <row r="42" spans="1:15">
      <c r="A42" s="72"/>
      <c r="B42" s="72"/>
      <c r="C42" s="67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</row>
    <row r="43" spans="1:15">
      <c r="A43" s="62"/>
      <c r="B43" s="57" t="s">
        <v>2</v>
      </c>
      <c r="C43" s="61">
        <f>SUM(C38:C42)</f>
        <v>420</v>
      </c>
      <c r="D43" s="61">
        <f>SUM(D38:D42)</f>
        <v>24.080000000000002</v>
      </c>
      <c r="E43" s="61">
        <f>SUM(E38:E42)</f>
        <v>42.04</v>
      </c>
      <c r="F43" s="61">
        <f>SUM(F38:F42)</f>
        <v>51.26</v>
      </c>
      <c r="G43" s="61">
        <f>SUM(G38:G42)</f>
        <v>687.5</v>
      </c>
      <c r="H43" s="61">
        <f>SUM(H38:H42)</f>
        <v>0.09</v>
      </c>
      <c r="I43" s="61">
        <f>SUM(I38:I42)</f>
        <v>1.3</v>
      </c>
      <c r="J43" s="61">
        <f>SUM(J38:J42)</f>
        <v>0.02</v>
      </c>
      <c r="K43" s="61">
        <f>SUM(K38:K42)</f>
        <v>0.63</v>
      </c>
      <c r="L43" s="61">
        <f>SUM(L38:L42)</f>
        <v>449.5</v>
      </c>
      <c r="M43" s="61">
        <f>SUM(M38:M42)</f>
        <v>57.2</v>
      </c>
      <c r="N43" s="61">
        <f>SUM(N38:N42)</f>
        <v>4.33</v>
      </c>
      <c r="O43" s="61">
        <f>SUM(O38:O42)</f>
        <v>298</v>
      </c>
    </row>
    <row r="44" spans="1:15">
      <c r="A44" s="62"/>
      <c r="B44" s="70"/>
      <c r="C44" s="80"/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</row>
    <row r="45" spans="1:15">
      <c r="A45" s="58"/>
      <c r="B45" s="77" t="s">
        <v>35</v>
      </c>
      <c r="C45" s="76"/>
      <c r="D45" s="71"/>
      <c r="E45" s="71"/>
      <c r="F45" s="71"/>
      <c r="G45" s="71"/>
      <c r="H45" s="63"/>
      <c r="I45" s="63"/>
      <c r="J45" s="63"/>
      <c r="K45" s="63"/>
      <c r="L45" s="63"/>
      <c r="M45" s="63"/>
      <c r="N45" s="63"/>
      <c r="O45" s="63"/>
    </row>
    <row r="46" spans="1:15" ht="30">
      <c r="A46" s="62" t="s">
        <v>34</v>
      </c>
      <c r="B46" s="68" t="s">
        <v>33</v>
      </c>
      <c r="C46" s="64">
        <v>250</v>
      </c>
      <c r="D46" s="63">
        <v>6</v>
      </c>
      <c r="E46" s="63">
        <v>10</v>
      </c>
      <c r="F46" s="63">
        <v>44.3</v>
      </c>
      <c r="G46" s="66">
        <v>286</v>
      </c>
      <c r="H46" s="66">
        <v>0.08</v>
      </c>
      <c r="I46" s="66">
        <v>1.9</v>
      </c>
      <c r="J46" s="66">
        <v>0.06</v>
      </c>
      <c r="K46" s="66">
        <v>0.22</v>
      </c>
      <c r="L46" s="66">
        <v>189</v>
      </c>
      <c r="M46" s="66">
        <v>39</v>
      </c>
      <c r="N46" s="66">
        <v>0.55000000000000004</v>
      </c>
      <c r="O46" s="63">
        <v>179</v>
      </c>
    </row>
    <row r="47" spans="1:15" ht="30">
      <c r="A47" s="62" t="s">
        <v>8</v>
      </c>
      <c r="B47" s="65" t="s">
        <v>7</v>
      </c>
      <c r="C47" s="64">
        <v>200</v>
      </c>
      <c r="D47" s="63">
        <v>3.2</v>
      </c>
      <c r="E47" s="63">
        <v>2.7</v>
      </c>
      <c r="F47" s="63">
        <v>15.9</v>
      </c>
      <c r="G47" s="63">
        <v>79</v>
      </c>
      <c r="H47" s="63">
        <v>0.04</v>
      </c>
      <c r="I47" s="63">
        <v>1.3</v>
      </c>
      <c r="J47" s="63">
        <v>0.02</v>
      </c>
      <c r="K47" s="63">
        <v>0</v>
      </c>
      <c r="L47" s="63">
        <v>90</v>
      </c>
      <c r="M47" s="63">
        <v>14</v>
      </c>
      <c r="N47" s="63">
        <v>0.1</v>
      </c>
      <c r="O47" s="63">
        <v>126</v>
      </c>
    </row>
    <row r="48" spans="1:15">
      <c r="A48" s="62" t="s">
        <v>13</v>
      </c>
      <c r="B48" s="65" t="s">
        <v>12</v>
      </c>
      <c r="C48" s="64">
        <v>30</v>
      </c>
      <c r="D48" s="63">
        <v>1.2</v>
      </c>
      <c r="E48" s="63">
        <v>12.5</v>
      </c>
      <c r="F48" s="63">
        <v>7.5</v>
      </c>
      <c r="G48" s="66">
        <v>147</v>
      </c>
      <c r="H48" s="66">
        <v>0.02</v>
      </c>
      <c r="I48" s="66">
        <v>0</v>
      </c>
      <c r="J48" s="66">
        <v>0</v>
      </c>
      <c r="K48" s="66">
        <v>0.3</v>
      </c>
      <c r="L48" s="66">
        <v>13</v>
      </c>
      <c r="M48" s="66">
        <v>2</v>
      </c>
      <c r="N48" s="63">
        <v>0.2</v>
      </c>
      <c r="O48" s="63">
        <v>5</v>
      </c>
    </row>
    <row r="49" spans="1:15" ht="30">
      <c r="A49" s="62" t="s">
        <v>4</v>
      </c>
      <c r="B49" s="65" t="s">
        <v>3</v>
      </c>
      <c r="C49" s="64">
        <v>40</v>
      </c>
      <c r="D49" s="63">
        <v>2.2799999999999998</v>
      </c>
      <c r="E49" s="63">
        <v>0.24</v>
      </c>
      <c r="F49" s="63">
        <v>14.76</v>
      </c>
      <c r="G49" s="63">
        <v>70.5</v>
      </c>
      <c r="H49" s="63">
        <v>0.03</v>
      </c>
      <c r="I49" s="63">
        <v>0</v>
      </c>
      <c r="J49" s="63">
        <v>0</v>
      </c>
      <c r="K49" s="63">
        <v>0.33</v>
      </c>
      <c r="L49" s="63">
        <v>19.5</v>
      </c>
      <c r="M49" s="63">
        <v>4.2</v>
      </c>
      <c r="N49" s="63">
        <v>0.33</v>
      </c>
      <c r="O49" s="63">
        <v>6</v>
      </c>
    </row>
    <row r="50" spans="1:15">
      <c r="A50" s="72"/>
      <c r="B50" s="72"/>
      <c r="C50" s="67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</row>
    <row r="51" spans="1:15">
      <c r="A51" s="62"/>
      <c r="B51" s="57" t="s">
        <v>2</v>
      </c>
      <c r="C51" s="61">
        <f>SUM(C46:C50)</f>
        <v>520</v>
      </c>
      <c r="D51" s="61">
        <f>SUM(D46:D50)</f>
        <v>12.679999999999998</v>
      </c>
      <c r="E51" s="61">
        <f>SUM(E46:E50)</f>
        <v>25.439999999999998</v>
      </c>
      <c r="F51" s="61">
        <f>SUM(F46:F50)</f>
        <v>82.46</v>
      </c>
      <c r="G51" s="61">
        <f>SUM(G46:G50)</f>
        <v>582.5</v>
      </c>
      <c r="H51" s="61">
        <f>SUM(H46:H50)</f>
        <v>0.16999999999999998</v>
      </c>
      <c r="I51" s="61">
        <f>SUM(I46:I50)</f>
        <v>3.2</v>
      </c>
      <c r="J51" s="61">
        <f>SUM(J46:J50)</f>
        <v>0.08</v>
      </c>
      <c r="K51" s="61">
        <f>SUM(K46:K50)</f>
        <v>0.85000000000000009</v>
      </c>
      <c r="L51" s="61">
        <f>SUM(L46:L50)</f>
        <v>311.5</v>
      </c>
      <c r="M51" s="61">
        <f>SUM(M46:M50)</f>
        <v>59.2</v>
      </c>
      <c r="N51" s="61">
        <f>SUM(N46:N50)</f>
        <v>1.1800000000000002</v>
      </c>
      <c r="O51" s="61">
        <f>SUM(O46:O50)</f>
        <v>316</v>
      </c>
    </row>
    <row r="52" spans="1:15">
      <c r="A52" s="58"/>
      <c r="B52" s="70"/>
      <c r="C52" s="69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</row>
    <row r="53" spans="1:15">
      <c r="A53" s="58"/>
      <c r="B53" s="77" t="s">
        <v>32</v>
      </c>
      <c r="C53" s="76"/>
      <c r="D53" s="71"/>
      <c r="E53" s="71"/>
      <c r="F53" s="71"/>
      <c r="G53" s="71"/>
      <c r="H53" s="63"/>
      <c r="I53" s="63"/>
      <c r="J53" s="63"/>
      <c r="K53" s="63"/>
      <c r="L53" s="63"/>
      <c r="M53" s="63"/>
      <c r="N53" s="63"/>
      <c r="O53" s="63"/>
    </row>
    <row r="54" spans="1:15" ht="30">
      <c r="A54" s="62" t="s">
        <v>31</v>
      </c>
      <c r="B54" s="68" t="s">
        <v>30</v>
      </c>
      <c r="C54" s="64">
        <v>250</v>
      </c>
      <c r="D54" s="63">
        <v>11</v>
      </c>
      <c r="E54" s="63">
        <v>17</v>
      </c>
      <c r="F54" s="63">
        <v>40</v>
      </c>
      <c r="G54" s="66">
        <v>360.2</v>
      </c>
      <c r="H54" s="66">
        <v>0.22</v>
      </c>
      <c r="I54" s="66">
        <v>1.7</v>
      </c>
      <c r="J54" s="66">
        <v>0.1</v>
      </c>
      <c r="K54" s="66">
        <v>1</v>
      </c>
      <c r="L54" s="66">
        <v>302</v>
      </c>
      <c r="M54" s="66">
        <v>88</v>
      </c>
      <c r="N54" s="66">
        <v>2</v>
      </c>
      <c r="O54" s="63">
        <v>193</v>
      </c>
    </row>
    <row r="55" spans="1:15" ht="30">
      <c r="A55" s="62" t="s">
        <v>29</v>
      </c>
      <c r="B55" s="65" t="s">
        <v>28</v>
      </c>
      <c r="C55" s="64">
        <v>200</v>
      </c>
      <c r="D55" s="63">
        <v>3.6</v>
      </c>
      <c r="E55" s="63">
        <v>3.3</v>
      </c>
      <c r="F55" s="63">
        <v>25</v>
      </c>
      <c r="G55" s="63">
        <v>144</v>
      </c>
      <c r="H55" s="63">
        <v>0.04</v>
      </c>
      <c r="I55" s="63">
        <v>1.3</v>
      </c>
      <c r="J55" s="63">
        <v>0.02</v>
      </c>
      <c r="K55" s="63">
        <v>0</v>
      </c>
      <c r="L55" s="63">
        <v>110</v>
      </c>
      <c r="M55" s="63">
        <v>27</v>
      </c>
      <c r="N55" s="63">
        <v>0.8</v>
      </c>
      <c r="O55" s="63">
        <v>124</v>
      </c>
    </row>
    <row r="56" spans="1:15" s="54" customFormat="1">
      <c r="A56" s="62" t="s">
        <v>27</v>
      </c>
      <c r="B56" s="72" t="s">
        <v>26</v>
      </c>
      <c r="C56" s="67">
        <v>70</v>
      </c>
      <c r="D56" s="71">
        <v>1.7</v>
      </c>
      <c r="E56" s="71">
        <v>4.3</v>
      </c>
      <c r="F56" s="71">
        <v>32.6</v>
      </c>
      <c r="G56" s="71">
        <v>176</v>
      </c>
      <c r="H56" s="63">
        <v>0.02</v>
      </c>
      <c r="I56" s="63">
        <v>0.2</v>
      </c>
      <c r="J56" s="63">
        <v>0.03</v>
      </c>
      <c r="K56" s="63">
        <v>0.3</v>
      </c>
      <c r="L56" s="63">
        <v>17</v>
      </c>
      <c r="M56" s="63">
        <v>5</v>
      </c>
      <c r="N56" s="63">
        <v>0.7</v>
      </c>
      <c r="O56" s="63">
        <v>10</v>
      </c>
    </row>
    <row r="57" spans="1:15" ht="30">
      <c r="A57" s="62" t="s">
        <v>4</v>
      </c>
      <c r="B57" s="65" t="s">
        <v>3</v>
      </c>
      <c r="C57" s="64">
        <v>40</v>
      </c>
      <c r="D57" s="63">
        <v>2.2799999999999998</v>
      </c>
      <c r="E57" s="63">
        <v>0.24</v>
      </c>
      <c r="F57" s="63">
        <v>14.76</v>
      </c>
      <c r="G57" s="63">
        <v>70.5</v>
      </c>
      <c r="H57" s="63">
        <v>0.03</v>
      </c>
      <c r="I57" s="63">
        <v>0</v>
      </c>
      <c r="J57" s="63">
        <v>0</v>
      </c>
      <c r="K57" s="63">
        <v>0.33</v>
      </c>
      <c r="L57" s="63">
        <v>19.5</v>
      </c>
      <c r="M57" s="63">
        <v>4.2</v>
      </c>
      <c r="N57" s="63">
        <v>0.33</v>
      </c>
      <c r="O57" s="63">
        <v>6</v>
      </c>
    </row>
    <row r="58" spans="1:15">
      <c r="A58" s="62"/>
      <c r="B58" s="65"/>
      <c r="C58" s="64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</row>
    <row r="59" spans="1:15">
      <c r="A59" s="62"/>
      <c r="B59" s="57" t="s">
        <v>2</v>
      </c>
      <c r="C59" s="61">
        <f>SUM(C54:C57)</f>
        <v>560</v>
      </c>
      <c r="D59" s="61">
        <f>SUM(D54:D57)</f>
        <v>18.580000000000002</v>
      </c>
      <c r="E59" s="61">
        <f>SUM(E54:E57)</f>
        <v>24.84</v>
      </c>
      <c r="F59" s="61">
        <f>SUM(F54:F57)</f>
        <v>112.36</v>
      </c>
      <c r="G59" s="61">
        <f>SUM(G54:G57)</f>
        <v>750.7</v>
      </c>
      <c r="H59" s="61">
        <f>SUM(H54:H57)</f>
        <v>0.31000000000000005</v>
      </c>
      <c r="I59" s="61">
        <f>SUM(I54:I57)</f>
        <v>3.2</v>
      </c>
      <c r="J59" s="61">
        <f>SUM(J54:J57)</f>
        <v>0.15000000000000002</v>
      </c>
      <c r="K59" s="61">
        <f>SUM(K54:K57)</f>
        <v>1.6300000000000001</v>
      </c>
      <c r="L59" s="61">
        <f>SUM(L54:L57)</f>
        <v>448.5</v>
      </c>
      <c r="M59" s="61">
        <f>SUM(M54:M57)</f>
        <v>124.2</v>
      </c>
      <c r="N59" s="61">
        <f>SUM(N54:N57)</f>
        <v>3.83</v>
      </c>
      <c r="O59" s="61">
        <f>SUM(O54:O57)</f>
        <v>333</v>
      </c>
    </row>
    <row r="60" spans="1:15">
      <c r="A60" s="62"/>
      <c r="B60" s="57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</row>
    <row r="61" spans="1:15">
      <c r="A61" s="58"/>
      <c r="B61" s="77" t="s">
        <v>25</v>
      </c>
      <c r="C61" s="79"/>
      <c r="D61" s="78"/>
      <c r="E61" s="78"/>
      <c r="F61" s="78"/>
      <c r="G61" s="78"/>
      <c r="H61" s="63"/>
      <c r="I61" s="63"/>
      <c r="J61" s="63"/>
      <c r="K61" s="63"/>
      <c r="L61" s="63"/>
      <c r="M61" s="63"/>
      <c r="N61" s="63"/>
      <c r="O61" s="63"/>
    </row>
    <row r="62" spans="1:15" ht="45">
      <c r="A62" s="62" t="s">
        <v>24</v>
      </c>
      <c r="B62" s="72" t="s">
        <v>23</v>
      </c>
      <c r="C62" s="64">
        <v>250</v>
      </c>
      <c r="D62" s="63">
        <v>5.7</v>
      </c>
      <c r="E62" s="63">
        <v>6.5</v>
      </c>
      <c r="F62" s="63">
        <v>23.7</v>
      </c>
      <c r="G62" s="66">
        <v>182.5</v>
      </c>
      <c r="H62" s="66">
        <v>0.09</v>
      </c>
      <c r="I62" s="66">
        <v>1.1000000000000001</v>
      </c>
      <c r="J62" s="66">
        <v>0.05</v>
      </c>
      <c r="K62" s="66">
        <v>0.3</v>
      </c>
      <c r="L62" s="66">
        <v>171</v>
      </c>
      <c r="M62" s="66">
        <v>26.2</v>
      </c>
      <c r="N62" s="63">
        <v>0.4</v>
      </c>
      <c r="O62" s="63">
        <v>205.5</v>
      </c>
    </row>
    <row r="63" spans="1:15">
      <c r="A63" s="62" t="s">
        <v>22</v>
      </c>
      <c r="B63" s="65" t="s">
        <v>21</v>
      </c>
      <c r="C63" s="64">
        <v>200</v>
      </c>
      <c r="D63" s="63">
        <v>0.1</v>
      </c>
      <c r="E63" s="63">
        <v>0</v>
      </c>
      <c r="F63" s="63">
        <v>15.2</v>
      </c>
      <c r="G63" s="66">
        <v>61</v>
      </c>
      <c r="H63" s="66">
        <v>0</v>
      </c>
      <c r="I63" s="66">
        <v>2.8</v>
      </c>
      <c r="J63" s="66">
        <v>0</v>
      </c>
      <c r="K63" s="66">
        <v>0</v>
      </c>
      <c r="L63" s="66">
        <v>4</v>
      </c>
      <c r="M63" s="66">
        <v>2</v>
      </c>
      <c r="N63" s="63">
        <v>0.4</v>
      </c>
      <c r="O63" s="63">
        <v>14.2</v>
      </c>
    </row>
    <row r="64" spans="1:15" ht="30">
      <c r="A64" s="62" t="s">
        <v>20</v>
      </c>
      <c r="B64" s="65" t="s">
        <v>19</v>
      </c>
      <c r="C64" s="64">
        <v>50</v>
      </c>
      <c r="D64" s="63">
        <v>3.75</v>
      </c>
      <c r="E64" s="63">
        <v>4.9000000000000004</v>
      </c>
      <c r="F64" s="63">
        <v>37.200000000000003</v>
      </c>
      <c r="G64" s="63">
        <v>208.5</v>
      </c>
      <c r="H64" s="63">
        <v>0.04</v>
      </c>
      <c r="I64" s="63">
        <v>0</v>
      </c>
      <c r="J64" s="63">
        <v>0.01</v>
      </c>
      <c r="K64" s="63">
        <v>1.75</v>
      </c>
      <c r="L64" s="63">
        <v>45</v>
      </c>
      <c r="M64" s="63">
        <v>70</v>
      </c>
      <c r="N64" s="63">
        <v>2</v>
      </c>
      <c r="O64" s="63">
        <v>24</v>
      </c>
    </row>
    <row r="65" spans="1:15" ht="30">
      <c r="A65" s="62" t="s">
        <v>4</v>
      </c>
      <c r="B65" s="65" t="s">
        <v>3</v>
      </c>
      <c r="C65" s="64">
        <v>40</v>
      </c>
      <c r="D65" s="63">
        <v>2.2799999999999998</v>
      </c>
      <c r="E65" s="63">
        <v>0.24</v>
      </c>
      <c r="F65" s="63">
        <v>14.76</v>
      </c>
      <c r="G65" s="63">
        <v>70.5</v>
      </c>
      <c r="H65" s="63">
        <v>0.03</v>
      </c>
      <c r="I65" s="63">
        <v>0</v>
      </c>
      <c r="J65" s="63">
        <v>0</v>
      </c>
      <c r="K65" s="63">
        <v>0.33</v>
      </c>
      <c r="L65" s="63">
        <v>19.5</v>
      </c>
      <c r="M65" s="63">
        <v>4.2</v>
      </c>
      <c r="N65" s="63">
        <v>0.33</v>
      </c>
      <c r="O65" s="63">
        <v>6</v>
      </c>
    </row>
    <row r="66" spans="1:15">
      <c r="A66" s="72"/>
      <c r="B66" s="72"/>
      <c r="C66" s="67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</row>
    <row r="67" spans="1:15">
      <c r="A67" s="62"/>
      <c r="B67" s="57" t="s">
        <v>2</v>
      </c>
      <c r="C67" s="61">
        <f>SUM(C62:C66)</f>
        <v>540</v>
      </c>
      <c r="D67" s="61">
        <f>SUM(D62:D66)</f>
        <v>11.83</v>
      </c>
      <c r="E67" s="61">
        <f>SUM(E62:E66)</f>
        <v>11.64</v>
      </c>
      <c r="F67" s="61">
        <f>SUM(F62:F66)</f>
        <v>90.86</v>
      </c>
      <c r="G67" s="61">
        <f>SUM(G62:G66)</f>
        <v>522.5</v>
      </c>
      <c r="H67" s="61">
        <f>SUM(H62:H66)</f>
        <v>0.16</v>
      </c>
      <c r="I67" s="61">
        <f>SUM(I62:I66)</f>
        <v>3.9</v>
      </c>
      <c r="J67" s="61">
        <f>SUM(J62:J66)</f>
        <v>6.0000000000000005E-2</v>
      </c>
      <c r="K67" s="61">
        <f>SUM(K62:K66)</f>
        <v>2.38</v>
      </c>
      <c r="L67" s="61">
        <f>SUM(L62:L66)</f>
        <v>239.5</v>
      </c>
      <c r="M67" s="61">
        <f>SUM(M62:M66)</f>
        <v>102.4</v>
      </c>
      <c r="N67" s="61">
        <f>SUM(N62:N66)</f>
        <v>3.13</v>
      </c>
      <c r="O67" s="61">
        <f>SUM(O62:O66)</f>
        <v>249.7</v>
      </c>
    </row>
    <row r="68" spans="1:15">
      <c r="A68" s="62"/>
      <c r="B68" s="57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</row>
    <row r="69" spans="1:15">
      <c r="A69" s="58"/>
      <c r="B69" s="77" t="s">
        <v>18</v>
      </c>
      <c r="C69" s="76"/>
      <c r="D69" s="71"/>
      <c r="E69" s="71"/>
      <c r="F69" s="71"/>
      <c r="G69" s="71"/>
      <c r="H69" s="63"/>
      <c r="I69" s="63"/>
      <c r="J69" s="63"/>
      <c r="K69" s="63"/>
      <c r="L69" s="63"/>
      <c r="M69" s="63"/>
      <c r="N69" s="63"/>
      <c r="O69" s="63"/>
    </row>
    <row r="70" spans="1:15" ht="30">
      <c r="A70" s="62" t="s">
        <v>17</v>
      </c>
      <c r="B70" s="65" t="s">
        <v>16</v>
      </c>
      <c r="C70" s="64">
        <v>200</v>
      </c>
      <c r="D70" s="63">
        <v>12.1</v>
      </c>
      <c r="E70" s="63">
        <v>10.1</v>
      </c>
      <c r="F70" s="63">
        <v>34</v>
      </c>
      <c r="G70" s="63">
        <v>275</v>
      </c>
      <c r="H70" s="63">
        <v>0.08</v>
      </c>
      <c r="I70" s="63">
        <v>0.1</v>
      </c>
      <c r="J70" s="63">
        <v>7.0000000000000007E-2</v>
      </c>
      <c r="K70" s="63">
        <v>1</v>
      </c>
      <c r="L70" s="63">
        <v>168</v>
      </c>
      <c r="M70" s="63">
        <v>20</v>
      </c>
      <c r="N70" s="63">
        <v>1.1000000000000001</v>
      </c>
      <c r="O70" s="63">
        <v>207</v>
      </c>
    </row>
    <row r="71" spans="1:15" ht="16.899999999999999" customHeight="1">
      <c r="A71" s="62" t="s">
        <v>15</v>
      </c>
      <c r="B71" s="65" t="s">
        <v>14</v>
      </c>
      <c r="C71" s="64">
        <v>200</v>
      </c>
      <c r="D71" s="63">
        <v>1.5</v>
      </c>
      <c r="E71" s="63">
        <v>1.3</v>
      </c>
      <c r="F71" s="63">
        <v>15.9</v>
      </c>
      <c r="G71" s="66">
        <v>81</v>
      </c>
      <c r="H71" s="66">
        <v>0.04</v>
      </c>
      <c r="I71" s="66">
        <v>1.3</v>
      </c>
      <c r="J71" s="66">
        <v>0.01</v>
      </c>
      <c r="K71" s="66">
        <v>0</v>
      </c>
      <c r="L71" s="66">
        <v>93</v>
      </c>
      <c r="M71" s="66">
        <v>15</v>
      </c>
      <c r="N71" s="63">
        <v>0.4</v>
      </c>
      <c r="O71" s="63">
        <v>127</v>
      </c>
    </row>
    <row r="72" spans="1:15">
      <c r="A72" s="62" t="s">
        <v>13</v>
      </c>
      <c r="B72" s="65" t="s">
        <v>12</v>
      </c>
      <c r="C72" s="64">
        <v>30</v>
      </c>
      <c r="D72" s="63">
        <v>1.2</v>
      </c>
      <c r="E72" s="63">
        <v>12.5</v>
      </c>
      <c r="F72" s="63">
        <v>7.5</v>
      </c>
      <c r="G72" s="66">
        <v>147</v>
      </c>
      <c r="H72" s="66">
        <v>0.02</v>
      </c>
      <c r="I72" s="66">
        <v>0</v>
      </c>
      <c r="J72" s="66">
        <v>0</v>
      </c>
      <c r="K72" s="66">
        <v>0.3</v>
      </c>
      <c r="L72" s="66">
        <v>13</v>
      </c>
      <c r="M72" s="66">
        <v>2</v>
      </c>
      <c r="N72" s="63">
        <v>0.2</v>
      </c>
      <c r="O72" s="63">
        <v>5</v>
      </c>
    </row>
    <row r="73" spans="1:15" ht="30">
      <c r="A73" s="62" t="s">
        <v>4</v>
      </c>
      <c r="B73" s="65" t="s">
        <v>3</v>
      </c>
      <c r="C73" s="64">
        <v>40</v>
      </c>
      <c r="D73" s="63">
        <v>2.2799999999999998</v>
      </c>
      <c r="E73" s="63">
        <v>0.24</v>
      </c>
      <c r="F73" s="63">
        <v>14.76</v>
      </c>
      <c r="G73" s="63">
        <v>70.5</v>
      </c>
      <c r="H73" s="63">
        <v>0.03</v>
      </c>
      <c r="I73" s="63">
        <v>0</v>
      </c>
      <c r="J73" s="63">
        <v>0</v>
      </c>
      <c r="K73" s="63">
        <v>0.33</v>
      </c>
      <c r="L73" s="63">
        <v>19.5</v>
      </c>
      <c r="M73" s="63">
        <v>4.2</v>
      </c>
      <c r="N73" s="63">
        <v>0.33</v>
      </c>
      <c r="O73" s="63">
        <v>6</v>
      </c>
    </row>
    <row r="74" spans="1:15">
      <c r="A74" s="62"/>
      <c r="B74" s="65"/>
      <c r="C74" s="75"/>
      <c r="D74" s="74"/>
      <c r="E74" s="74"/>
      <c r="F74" s="74"/>
      <c r="G74" s="74"/>
      <c r="H74" s="73"/>
      <c r="I74" s="73"/>
      <c r="J74" s="73"/>
      <c r="K74" s="73"/>
      <c r="L74" s="73"/>
      <c r="M74" s="73"/>
      <c r="N74" s="73"/>
      <c r="O74" s="73"/>
    </row>
    <row r="75" spans="1:15">
      <c r="A75" s="72"/>
      <c r="B75" s="72"/>
      <c r="C75" s="67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</row>
    <row r="76" spans="1:15">
      <c r="A76" s="62"/>
      <c r="B76" s="57" t="s">
        <v>2</v>
      </c>
      <c r="C76" s="61">
        <f>SUM(C70:C75)</f>
        <v>470</v>
      </c>
      <c r="D76" s="61">
        <f>SUM(D70:D75)</f>
        <v>17.079999999999998</v>
      </c>
      <c r="E76" s="61">
        <f>SUM(E70:E75)</f>
        <v>24.139999999999997</v>
      </c>
      <c r="F76" s="61">
        <f>SUM(F70:F75)</f>
        <v>72.16</v>
      </c>
      <c r="G76" s="61">
        <f>SUM(G70:G75)</f>
        <v>573.5</v>
      </c>
      <c r="H76" s="61">
        <f>SUM(H70:H75)</f>
        <v>0.16999999999999998</v>
      </c>
      <c r="I76" s="61">
        <f>SUM(I70:I75)</f>
        <v>1.4000000000000001</v>
      </c>
      <c r="J76" s="61">
        <f>SUM(J70:J75)</f>
        <v>0.08</v>
      </c>
      <c r="K76" s="61">
        <f>SUM(K70:K75)</f>
        <v>1.6300000000000001</v>
      </c>
      <c r="L76" s="61">
        <f>SUM(L70:L75)</f>
        <v>293.5</v>
      </c>
      <c r="M76" s="61">
        <f>SUM(M70:M75)</f>
        <v>41.2</v>
      </c>
      <c r="N76" s="61">
        <f>SUM(N70:N75)</f>
        <v>2.0299999999999998</v>
      </c>
      <c r="O76" s="61">
        <f>SUM(O70:O75)</f>
        <v>345</v>
      </c>
    </row>
    <row r="77" spans="1:15">
      <c r="A77" s="62"/>
      <c r="B77" s="57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</row>
    <row r="78" spans="1:15">
      <c r="A78" s="58"/>
      <c r="B78" s="70" t="s">
        <v>11</v>
      </c>
      <c r="C78" s="69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</row>
    <row r="79" spans="1:15" ht="30">
      <c r="A79" s="62" t="s">
        <v>10</v>
      </c>
      <c r="B79" s="68" t="s">
        <v>9</v>
      </c>
      <c r="C79" s="67">
        <v>250</v>
      </c>
      <c r="D79" s="63">
        <v>12</v>
      </c>
      <c r="E79" s="63">
        <v>11</v>
      </c>
      <c r="F79" s="63">
        <v>40</v>
      </c>
      <c r="G79" s="66">
        <v>353</v>
      </c>
      <c r="H79" s="66">
        <v>0.23</v>
      </c>
      <c r="I79" s="66">
        <v>1.7</v>
      </c>
      <c r="J79" s="66">
        <v>0.09</v>
      </c>
      <c r="K79" s="66">
        <v>0.5</v>
      </c>
      <c r="L79" s="66">
        <v>296</v>
      </c>
      <c r="M79" s="66">
        <v>140</v>
      </c>
      <c r="N79" s="66">
        <v>4</v>
      </c>
      <c r="O79" s="63">
        <v>135</v>
      </c>
    </row>
    <row r="80" spans="1:15" ht="30">
      <c r="A80" s="62" t="s">
        <v>8</v>
      </c>
      <c r="B80" s="65" t="s">
        <v>7</v>
      </c>
      <c r="C80" s="64">
        <v>200</v>
      </c>
      <c r="D80" s="63">
        <v>3.2</v>
      </c>
      <c r="E80" s="63">
        <v>2.7</v>
      </c>
      <c r="F80" s="63">
        <v>15.9</v>
      </c>
      <c r="G80" s="63">
        <v>79</v>
      </c>
      <c r="H80" s="63">
        <v>0.04</v>
      </c>
      <c r="I80" s="63">
        <v>1.3</v>
      </c>
      <c r="J80" s="63">
        <v>0.02</v>
      </c>
      <c r="K80" s="63">
        <v>0</v>
      </c>
      <c r="L80" s="63">
        <v>90</v>
      </c>
      <c r="M80" s="63">
        <v>14</v>
      </c>
      <c r="N80" s="63">
        <v>0.1</v>
      </c>
      <c r="O80" s="63">
        <v>126</v>
      </c>
    </row>
    <row r="81" spans="1:17">
      <c r="A81" s="62" t="s">
        <v>6</v>
      </c>
      <c r="B81" s="65" t="s">
        <v>5</v>
      </c>
      <c r="C81" s="64">
        <v>35</v>
      </c>
      <c r="D81" s="63">
        <v>5</v>
      </c>
      <c r="E81" s="63">
        <v>8.1</v>
      </c>
      <c r="F81" s="63">
        <v>7.4</v>
      </c>
      <c r="G81" s="63">
        <v>123</v>
      </c>
      <c r="H81" s="63">
        <v>0.02</v>
      </c>
      <c r="I81" s="63">
        <v>0.1</v>
      </c>
      <c r="J81" s="63">
        <v>0.06</v>
      </c>
      <c r="K81" s="63">
        <v>0.03</v>
      </c>
      <c r="L81" s="63">
        <v>99</v>
      </c>
      <c r="M81" s="63">
        <v>10</v>
      </c>
      <c r="N81" s="63">
        <v>0.3</v>
      </c>
      <c r="O81" s="63">
        <v>137</v>
      </c>
    </row>
    <row r="82" spans="1:17" ht="30">
      <c r="A82" s="62" t="s">
        <v>4</v>
      </c>
      <c r="B82" s="65" t="s">
        <v>3</v>
      </c>
      <c r="C82" s="64">
        <v>40</v>
      </c>
      <c r="D82" s="63">
        <v>2.2799999999999998</v>
      </c>
      <c r="E82" s="63">
        <v>0.24</v>
      </c>
      <c r="F82" s="63">
        <v>14.76</v>
      </c>
      <c r="G82" s="63">
        <v>70.5</v>
      </c>
      <c r="H82" s="63">
        <v>0.03</v>
      </c>
      <c r="I82" s="63">
        <v>0</v>
      </c>
      <c r="J82" s="63">
        <v>0</v>
      </c>
      <c r="K82" s="63">
        <v>0.33</v>
      </c>
      <c r="L82" s="63">
        <v>19.5</v>
      </c>
      <c r="M82" s="63">
        <v>4.2</v>
      </c>
      <c r="N82" s="63">
        <v>0.33</v>
      </c>
      <c r="O82" s="63">
        <v>6</v>
      </c>
    </row>
    <row r="83" spans="1:17">
      <c r="A83" s="62"/>
      <c r="B83" s="65"/>
      <c r="C83" s="64"/>
      <c r="D83" s="63"/>
      <c r="E83" s="63"/>
      <c r="F83" s="63"/>
      <c r="G83" s="63"/>
      <c r="H83" s="63"/>
      <c r="I83" s="63"/>
      <c r="J83" s="63"/>
      <c r="K83" s="63"/>
      <c r="L83" s="63"/>
      <c r="M83" s="63"/>
      <c r="N83" s="63"/>
      <c r="O83" s="63"/>
    </row>
    <row r="84" spans="1:17">
      <c r="A84" s="62"/>
      <c r="B84" s="57" t="s">
        <v>2</v>
      </c>
      <c r="C84" s="61">
        <f>SUM(C79:C83)</f>
        <v>525</v>
      </c>
      <c r="D84" s="61">
        <f>SUM(D79:D83)</f>
        <v>22.48</v>
      </c>
      <c r="E84" s="61">
        <f>SUM(E79:E83)</f>
        <v>22.039999999999996</v>
      </c>
      <c r="F84" s="61">
        <f>SUM(F79:F83)</f>
        <v>78.06</v>
      </c>
      <c r="G84" s="61">
        <f>SUM(G79:G83)</f>
        <v>625.5</v>
      </c>
      <c r="H84" s="61">
        <f>SUM(H79:H83)</f>
        <v>0.32000000000000006</v>
      </c>
      <c r="I84" s="61">
        <f>SUM(I79:I83)</f>
        <v>3.1</v>
      </c>
      <c r="J84" s="61">
        <f>SUM(J79:J83)</f>
        <v>0.16999999999999998</v>
      </c>
      <c r="K84" s="61">
        <f>SUM(K79:K83)</f>
        <v>0.8600000000000001</v>
      </c>
      <c r="L84" s="61">
        <f>SUM(L79:L83)</f>
        <v>504.5</v>
      </c>
      <c r="M84" s="61">
        <f>SUM(M79:M83)</f>
        <v>168.2</v>
      </c>
      <c r="N84" s="61">
        <f>SUM(N79:N83)</f>
        <v>4.7299999999999995</v>
      </c>
      <c r="O84" s="61">
        <f>SUM(O79:O83)</f>
        <v>404</v>
      </c>
    </row>
    <row r="85" spans="1:17">
      <c r="A85" s="58"/>
      <c r="B85" s="60" t="s">
        <v>1</v>
      </c>
      <c r="C85" s="59">
        <f>C11+C19++C27+C35+C43+C51+C59+C67+C76+C84</f>
        <v>5085</v>
      </c>
      <c r="D85" s="59">
        <f>D11+D19++D27+D35+D43+D51+D59+D67+D76+D84</f>
        <v>184.27</v>
      </c>
      <c r="E85" s="59">
        <f>E11+E19++E27+E35+E43+E51+E59+E67+E76+E84</f>
        <v>242.56999999999996</v>
      </c>
      <c r="F85" s="59">
        <f>F11+F19++F27+F35+F43+F51+F59+F67+F76+F84</f>
        <v>842.81999999999994</v>
      </c>
      <c r="G85" s="59">
        <f>G11+G19++G27+G35+G43+G51+G59+G67+G76+G84</f>
        <v>6284.6</v>
      </c>
      <c r="H85" s="59">
        <f>H11+H19++H27+H35+H43+H51+H59+H67+H76+H84</f>
        <v>2.0299999999999998</v>
      </c>
      <c r="I85" s="59">
        <f>I11+I19++I27+I35+I43+I51+I59+I67+I76+I84</f>
        <v>28</v>
      </c>
      <c r="J85" s="59">
        <f>J11+J19++J27+J35+J43+J51+J59+J67+J76+J84</f>
        <v>1.1300000000000001</v>
      </c>
      <c r="K85" s="59">
        <f>K11+K19++K27+K35+K43+K51+K59+K67+K76+K84</f>
        <v>13.83</v>
      </c>
      <c r="L85" s="59">
        <f>L11+L19++L27+L35+L43+L51+L59+L67+L76+L84</f>
        <v>3725.5</v>
      </c>
      <c r="M85" s="59">
        <f>M11+M19++M27+M35+M43+M51+M59+M67+M76+M84</f>
        <v>860.15000000000009</v>
      </c>
      <c r="N85" s="59">
        <f>N11+N19++N27+N35+N43+N51+N59+N67+N76+N84</f>
        <v>28.55</v>
      </c>
      <c r="O85" s="59">
        <f>O11+O19++O27+O35+O43+O51+O59+O67+O76+O84</f>
        <v>3395.1</v>
      </c>
    </row>
    <row r="86" spans="1:17" ht="28.5">
      <c r="A86" s="58"/>
      <c r="B86" s="57" t="s">
        <v>0</v>
      </c>
      <c r="C86" s="56">
        <f>C85/10</f>
        <v>508.5</v>
      </c>
      <c r="D86" s="56">
        <f>D85/10</f>
        <v>18.427</v>
      </c>
      <c r="E86" s="56">
        <f>E85/10</f>
        <v>24.256999999999998</v>
      </c>
      <c r="F86" s="56">
        <f>F85/10</f>
        <v>84.281999999999996</v>
      </c>
      <c r="G86" s="56">
        <f>G85/10</f>
        <v>628.46</v>
      </c>
      <c r="H86" s="56">
        <f>H85/10</f>
        <v>0.20299999999999999</v>
      </c>
      <c r="I86" s="56">
        <f>I85/10</f>
        <v>2.8</v>
      </c>
      <c r="J86" s="56">
        <f>J85/10</f>
        <v>0.11300000000000002</v>
      </c>
      <c r="K86" s="56">
        <f>K85/10</f>
        <v>1.383</v>
      </c>
      <c r="L86" s="56">
        <f>L85/10</f>
        <v>372.55</v>
      </c>
      <c r="M86" s="56">
        <f>M85/10</f>
        <v>86.015000000000015</v>
      </c>
      <c r="N86" s="56">
        <f>N85/10</f>
        <v>2.855</v>
      </c>
      <c r="O86" s="56">
        <f>O85/10</f>
        <v>339.51</v>
      </c>
    </row>
    <row r="87" spans="1:17" ht="15.75"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</row>
    <row r="90" spans="1:17" ht="15.75">
      <c r="A90" s="54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</row>
    <row r="91" spans="1:17" ht="15.75">
      <c r="A91" s="52"/>
      <c r="B91" s="51"/>
      <c r="C91" s="51"/>
      <c r="D91" s="51"/>
      <c r="E91" s="51"/>
      <c r="F91" s="51"/>
      <c r="G91" s="51"/>
      <c r="H91" s="38"/>
      <c r="I91" s="38"/>
      <c r="J91" s="38"/>
      <c r="K91" s="38"/>
      <c r="L91" s="38"/>
      <c r="M91" s="38"/>
      <c r="N91" s="38"/>
      <c r="O91" s="2"/>
      <c r="P91" s="2"/>
      <c r="Q91" s="2"/>
    </row>
    <row r="92" spans="1:17" ht="15.75">
      <c r="A92" s="43"/>
      <c r="B92" s="44"/>
      <c r="C92" s="43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"/>
      <c r="P92" s="2"/>
      <c r="Q92" s="2"/>
    </row>
    <row r="93" spans="1:17" ht="15.75">
      <c r="A93" s="43"/>
      <c r="B93" s="44"/>
      <c r="C93" s="43"/>
      <c r="D93" s="42"/>
      <c r="E93" s="42"/>
      <c r="F93" s="42"/>
      <c r="G93" s="42"/>
      <c r="H93" s="10"/>
      <c r="I93" s="10"/>
      <c r="J93" s="10"/>
      <c r="K93" s="10"/>
      <c r="L93" s="10"/>
      <c r="M93" s="10"/>
      <c r="N93" s="10"/>
      <c r="O93" s="10"/>
      <c r="P93" s="2"/>
      <c r="Q93" s="2"/>
    </row>
    <row r="94" spans="1:17" ht="19.5">
      <c r="A94" s="8"/>
      <c r="B94" s="41"/>
      <c r="C94" s="40"/>
      <c r="D94" s="40"/>
      <c r="E94" s="40"/>
      <c r="F94" s="40"/>
      <c r="G94" s="39"/>
      <c r="H94" s="38"/>
      <c r="I94" s="38"/>
      <c r="J94" s="38"/>
      <c r="K94" s="38"/>
      <c r="L94" s="38"/>
      <c r="M94" s="38"/>
      <c r="N94" s="38"/>
      <c r="O94" s="38"/>
      <c r="P94" s="2"/>
      <c r="Q94" s="2"/>
    </row>
    <row r="95" spans="1:17" ht="15.75">
      <c r="A95" s="15"/>
      <c r="B95" s="19"/>
      <c r="C95" s="18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2"/>
      <c r="Q95" s="2"/>
    </row>
    <row r="96" spans="1:17" ht="15.75">
      <c r="A96" s="15"/>
      <c r="B96" s="14"/>
      <c r="C96" s="13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2"/>
      <c r="Q96" s="2"/>
    </row>
    <row r="97" spans="1:17" ht="15.75">
      <c r="A97" s="15"/>
      <c r="B97" s="14"/>
      <c r="C97" s="13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2"/>
      <c r="Q97" s="2"/>
    </row>
    <row r="98" spans="1:17" ht="15.75">
      <c r="A98" s="15"/>
      <c r="B98" s="14"/>
      <c r="C98" s="13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2"/>
      <c r="Q98" s="2"/>
    </row>
    <row r="99" spans="1:17" ht="15.75">
      <c r="A99" s="15"/>
      <c r="B99" s="11"/>
      <c r="C99" s="10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2"/>
      <c r="Q99" s="2"/>
    </row>
    <row r="100" spans="1:17" ht="15.75">
      <c r="A100" s="15"/>
      <c r="B100" s="11"/>
      <c r="C100" s="10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2"/>
      <c r="Q100" s="2"/>
    </row>
    <row r="101" spans="1:17" ht="15.75">
      <c r="A101" s="15"/>
      <c r="B101" s="14"/>
      <c r="C101" s="13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2"/>
      <c r="Q101" s="2"/>
    </row>
    <row r="102" spans="1:17" ht="15.75">
      <c r="A102" s="15"/>
      <c r="B102" s="14"/>
      <c r="C102" s="13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2"/>
      <c r="Q102" s="2"/>
    </row>
    <row r="103" spans="1:17" ht="15.75">
      <c r="A103" s="15"/>
      <c r="B103" s="11"/>
      <c r="C103" s="20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2"/>
      <c r="Q103" s="2"/>
    </row>
    <row r="104" spans="1:17" ht="15.75">
      <c r="A104" s="15"/>
      <c r="B104" s="50"/>
      <c r="C104" s="20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2"/>
      <c r="Q104" s="2"/>
    </row>
    <row r="105" spans="1:17" ht="15.75">
      <c r="A105" s="15"/>
      <c r="B105" s="19"/>
      <c r="C105" s="18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2"/>
      <c r="Q105" s="2"/>
    </row>
    <row r="106" spans="1:17" ht="15.75">
      <c r="A106" s="15"/>
      <c r="B106" s="14"/>
      <c r="C106" s="13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2"/>
      <c r="Q106" s="2"/>
    </row>
    <row r="107" spans="1:17" ht="15.75">
      <c r="A107" s="15"/>
      <c r="B107" s="32"/>
      <c r="C107" s="18"/>
      <c r="D107" s="22"/>
      <c r="E107" s="22"/>
      <c r="F107" s="22"/>
      <c r="G107" s="22"/>
      <c r="H107" s="12"/>
      <c r="I107" s="12"/>
      <c r="J107" s="12"/>
      <c r="K107" s="12"/>
      <c r="L107" s="12"/>
      <c r="M107" s="12"/>
      <c r="N107" s="12"/>
      <c r="O107" s="12"/>
      <c r="P107" s="2"/>
      <c r="Q107" s="2"/>
    </row>
    <row r="108" spans="1:17" ht="15.75">
      <c r="A108" s="15"/>
      <c r="B108" s="14"/>
      <c r="C108" s="13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2"/>
      <c r="Q108" s="2"/>
    </row>
    <row r="109" spans="1:17" ht="15.75">
      <c r="A109" s="15"/>
      <c r="B109" s="26"/>
      <c r="C109" s="27"/>
      <c r="D109" s="25"/>
      <c r="E109" s="25"/>
      <c r="F109" s="25"/>
      <c r="G109" s="25"/>
      <c r="H109" s="25"/>
      <c r="I109" s="25"/>
      <c r="J109" s="25"/>
      <c r="K109" s="25"/>
      <c r="L109" s="25"/>
      <c r="M109" s="25"/>
      <c r="N109" s="25"/>
      <c r="O109" s="25"/>
      <c r="P109" s="2"/>
      <c r="Q109" s="2"/>
    </row>
    <row r="110" spans="1:17" ht="15.75">
      <c r="A110" s="15"/>
      <c r="B110" s="26"/>
      <c r="C110" s="27"/>
      <c r="D110" s="25"/>
      <c r="E110" s="25"/>
      <c r="F110" s="25"/>
      <c r="G110" s="25"/>
      <c r="H110" s="25"/>
      <c r="I110" s="25"/>
      <c r="J110" s="25"/>
      <c r="K110" s="25"/>
      <c r="L110" s="25"/>
      <c r="M110" s="25"/>
      <c r="N110" s="25"/>
      <c r="O110" s="25"/>
      <c r="P110" s="2"/>
      <c r="Q110" s="2"/>
    </row>
    <row r="111" spans="1:17" ht="15.75">
      <c r="A111" s="15"/>
      <c r="B111" s="14"/>
      <c r="C111" s="13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2"/>
      <c r="Q111" s="2"/>
    </row>
    <row r="112" spans="1:17" ht="15.75">
      <c r="A112" s="15"/>
      <c r="B112" s="14"/>
      <c r="C112" s="13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2"/>
      <c r="Q112" s="2"/>
    </row>
    <row r="113" spans="1:17" ht="15.75">
      <c r="A113" s="15"/>
      <c r="B113" s="14"/>
      <c r="C113" s="13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2"/>
      <c r="Q113" s="2"/>
    </row>
    <row r="114" spans="1:17" ht="15.75">
      <c r="A114" s="15"/>
      <c r="B114" s="24"/>
      <c r="C114" s="23"/>
      <c r="D114" s="22"/>
      <c r="E114" s="22"/>
      <c r="F114" s="22"/>
      <c r="G114" s="22"/>
      <c r="H114" s="12"/>
      <c r="I114" s="12"/>
      <c r="J114" s="12"/>
      <c r="K114" s="12"/>
      <c r="L114" s="12"/>
      <c r="M114" s="12"/>
      <c r="N114" s="12"/>
      <c r="O114" s="12"/>
      <c r="P114" s="2"/>
      <c r="Q114" s="2"/>
    </row>
    <row r="115" spans="1:17" ht="15.75">
      <c r="A115" s="15"/>
      <c r="B115" s="19"/>
      <c r="C115" s="18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2"/>
      <c r="Q115" s="2"/>
    </row>
    <row r="116" spans="1:17" ht="15.75">
      <c r="A116" s="15"/>
      <c r="B116" s="14"/>
      <c r="C116" s="13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2"/>
      <c r="Q116" s="2"/>
    </row>
    <row r="117" spans="1:17" ht="15.75">
      <c r="A117" s="15"/>
      <c r="B117" s="14"/>
      <c r="C117" s="13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2"/>
      <c r="Q117" s="2"/>
    </row>
    <row r="118" spans="1:17" ht="15.75">
      <c r="A118" s="15"/>
      <c r="B118" s="14"/>
      <c r="C118" s="13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2"/>
      <c r="Q118" s="2"/>
    </row>
    <row r="119" spans="1:17" ht="15.75">
      <c r="A119" s="15"/>
      <c r="B119" s="14"/>
      <c r="C119" s="13"/>
      <c r="D119" s="29"/>
      <c r="E119" s="29"/>
      <c r="F119" s="29"/>
      <c r="G119" s="29"/>
      <c r="H119" s="12"/>
      <c r="I119" s="12"/>
      <c r="J119" s="12"/>
      <c r="K119" s="12"/>
      <c r="L119" s="12"/>
      <c r="M119" s="12"/>
      <c r="N119" s="12"/>
      <c r="O119" s="12"/>
      <c r="P119" s="2"/>
      <c r="Q119" s="2"/>
    </row>
    <row r="120" spans="1:17" ht="15.75">
      <c r="A120" s="15"/>
      <c r="B120" s="11"/>
      <c r="C120" s="10"/>
      <c r="D120" s="25"/>
      <c r="E120" s="25"/>
      <c r="F120" s="25"/>
      <c r="G120" s="25"/>
      <c r="H120" s="25"/>
      <c r="I120" s="25"/>
      <c r="J120" s="25"/>
      <c r="K120" s="25"/>
      <c r="L120" s="25"/>
      <c r="M120" s="25"/>
      <c r="N120" s="25"/>
      <c r="O120" s="25"/>
      <c r="P120" s="2"/>
      <c r="Q120" s="2"/>
    </row>
    <row r="121" spans="1:17" ht="15.75">
      <c r="A121" s="15"/>
      <c r="B121" s="11"/>
      <c r="C121" s="10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2"/>
      <c r="Q121" s="2"/>
    </row>
    <row r="122" spans="1:17" ht="15.75">
      <c r="A122" s="15"/>
      <c r="B122" s="14"/>
      <c r="C122" s="13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2"/>
      <c r="Q122" s="2"/>
    </row>
    <row r="123" spans="1:17" ht="15.75">
      <c r="A123" s="15"/>
      <c r="B123" s="14"/>
      <c r="C123" s="13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2"/>
      <c r="Q123" s="2"/>
    </row>
    <row r="124" spans="1:17" ht="15.75">
      <c r="A124" s="15"/>
      <c r="B124" s="14"/>
      <c r="C124" s="13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2"/>
      <c r="Q124" s="2"/>
    </row>
    <row r="125" spans="1:17" ht="15.75">
      <c r="A125" s="15"/>
      <c r="B125" s="26"/>
      <c r="C125" s="23"/>
      <c r="D125" s="22"/>
      <c r="E125" s="22"/>
      <c r="F125" s="22"/>
      <c r="G125" s="22"/>
      <c r="H125" s="12"/>
      <c r="I125" s="12"/>
      <c r="J125" s="12"/>
      <c r="K125" s="12"/>
      <c r="L125" s="12"/>
      <c r="M125" s="12"/>
      <c r="N125" s="12"/>
      <c r="O125" s="12"/>
      <c r="P125" s="2"/>
      <c r="Q125" s="2"/>
    </row>
    <row r="126" spans="1:17" ht="15.75">
      <c r="A126" s="15"/>
      <c r="B126" s="19"/>
      <c r="C126" s="18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49"/>
      <c r="P126" s="2"/>
      <c r="Q126" s="2"/>
    </row>
    <row r="127" spans="1:17" ht="15.75">
      <c r="A127" s="15"/>
      <c r="B127" s="14"/>
      <c r="C127" s="13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2"/>
      <c r="Q127" s="2"/>
    </row>
    <row r="128" spans="1:17" ht="15.75">
      <c r="A128" s="15"/>
      <c r="B128" s="14"/>
      <c r="C128" s="13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2"/>
      <c r="Q128" s="2"/>
    </row>
    <row r="129" spans="1:17" ht="15.75">
      <c r="A129" s="15"/>
      <c r="B129" s="14"/>
      <c r="C129" s="13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2"/>
      <c r="Q129" s="2"/>
    </row>
    <row r="130" spans="1:17" ht="15.75">
      <c r="A130" s="15"/>
      <c r="B130" s="5"/>
      <c r="C130" s="10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"/>
      <c r="Q130" s="2"/>
    </row>
    <row r="131" spans="1:17" ht="15.75">
      <c r="A131" s="15"/>
      <c r="B131" s="5"/>
      <c r="C131" s="10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2"/>
      <c r="Q131" s="2"/>
    </row>
    <row r="132" spans="1:17" ht="15.75">
      <c r="A132" s="15"/>
      <c r="B132" s="14"/>
      <c r="C132" s="13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2"/>
      <c r="Q132" s="2"/>
    </row>
    <row r="133" spans="1:17" ht="15.75">
      <c r="A133" s="15"/>
      <c r="B133" s="14"/>
      <c r="C133" s="13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2"/>
      <c r="Q133" s="2"/>
    </row>
    <row r="134" spans="1:17" ht="15.75">
      <c r="A134" s="15"/>
      <c r="B134" s="14"/>
      <c r="C134" s="13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2"/>
      <c r="Q134" s="2"/>
    </row>
    <row r="135" spans="1:17" ht="15.75">
      <c r="A135" s="8"/>
      <c r="B135" s="24"/>
      <c r="C135" s="31"/>
      <c r="D135" s="30"/>
      <c r="E135" s="30"/>
      <c r="F135" s="30"/>
      <c r="G135" s="30"/>
      <c r="H135" s="12"/>
      <c r="I135" s="12"/>
      <c r="J135" s="12"/>
      <c r="K135" s="12"/>
      <c r="L135" s="12"/>
      <c r="M135" s="12"/>
      <c r="N135" s="12"/>
      <c r="O135" s="12"/>
      <c r="P135" s="2"/>
      <c r="Q135" s="2"/>
    </row>
    <row r="136" spans="1:17" ht="15.75">
      <c r="A136" s="15"/>
      <c r="B136" s="14"/>
      <c r="C136" s="13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2"/>
      <c r="Q136" s="2"/>
    </row>
    <row r="137" spans="1:17" ht="15.75">
      <c r="A137" s="15"/>
      <c r="B137" s="14"/>
      <c r="C137" s="13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2"/>
      <c r="Q137" s="2"/>
    </row>
    <row r="138" spans="1:17" ht="15.75">
      <c r="A138" s="15"/>
      <c r="B138" s="14"/>
      <c r="C138" s="13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2"/>
      <c r="Q138" s="2"/>
    </row>
    <row r="139" spans="1:17" ht="15.75">
      <c r="A139" s="15"/>
      <c r="B139" s="14"/>
      <c r="C139" s="13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2"/>
      <c r="Q139" s="2"/>
    </row>
    <row r="140" spans="1:17" ht="15.75">
      <c r="A140" s="15"/>
      <c r="B140" s="11"/>
      <c r="C140" s="10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"/>
      <c r="Q140" s="2"/>
    </row>
    <row r="141" spans="1:17" ht="15.75">
      <c r="A141" s="15"/>
      <c r="B141" s="11"/>
      <c r="C141" s="10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2"/>
      <c r="Q141" s="2"/>
    </row>
    <row r="142" spans="1:17" ht="15.75">
      <c r="A142" s="15"/>
      <c r="B142" s="14"/>
      <c r="C142" s="13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2"/>
      <c r="Q142" s="2"/>
    </row>
    <row r="143" spans="1:17" ht="15.75">
      <c r="A143" s="15"/>
      <c r="B143" s="14"/>
      <c r="C143" s="13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2"/>
      <c r="Q143" s="2"/>
    </row>
    <row r="144" spans="1:17" ht="15.75">
      <c r="A144" s="15"/>
      <c r="B144" s="11"/>
      <c r="C144" s="10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2"/>
      <c r="Q144" s="2"/>
    </row>
    <row r="145" spans="1:17" ht="15.75">
      <c r="A145" s="8"/>
      <c r="B145" s="24"/>
      <c r="C145" s="23"/>
      <c r="D145" s="22"/>
      <c r="E145" s="22"/>
      <c r="F145" s="22"/>
      <c r="G145" s="22"/>
      <c r="H145" s="12"/>
      <c r="I145" s="12"/>
      <c r="J145" s="12"/>
      <c r="K145" s="12"/>
      <c r="L145" s="12"/>
      <c r="M145" s="12"/>
      <c r="N145" s="12"/>
      <c r="O145" s="12"/>
      <c r="P145" s="2"/>
      <c r="Q145" s="2"/>
    </row>
    <row r="146" spans="1:17" ht="15.75">
      <c r="A146" s="15"/>
      <c r="B146" s="19"/>
      <c r="C146" s="18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2"/>
      <c r="Q146" s="2"/>
    </row>
    <row r="147" spans="1:17" ht="15.75">
      <c r="A147" s="15"/>
      <c r="B147" s="14"/>
      <c r="C147" s="13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2"/>
      <c r="Q147" s="2"/>
    </row>
    <row r="148" spans="1:17" ht="15.75">
      <c r="A148" s="15"/>
      <c r="B148" s="14"/>
      <c r="C148" s="13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2"/>
      <c r="Q148" s="2"/>
    </row>
    <row r="149" spans="1:17" ht="15.75">
      <c r="A149" s="15"/>
      <c r="B149" s="32"/>
      <c r="C149" s="18"/>
      <c r="D149" s="22"/>
      <c r="E149" s="22"/>
      <c r="F149" s="22"/>
      <c r="G149" s="22"/>
      <c r="H149" s="12"/>
      <c r="I149" s="12"/>
      <c r="J149" s="12"/>
      <c r="K149" s="12"/>
      <c r="L149" s="12"/>
      <c r="M149" s="12"/>
      <c r="N149" s="12"/>
      <c r="O149" s="12"/>
      <c r="P149" s="2"/>
      <c r="Q149" s="2"/>
    </row>
    <row r="150" spans="1:17" ht="15.75">
      <c r="A150" s="15"/>
      <c r="B150" s="14"/>
      <c r="C150" s="13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2"/>
      <c r="Q150" s="2"/>
    </row>
    <row r="151" spans="1:17" ht="15.75">
      <c r="A151" s="8"/>
      <c r="B151" s="11"/>
      <c r="C151" s="10"/>
      <c r="D151" s="25"/>
      <c r="E151" s="25"/>
      <c r="F151" s="25"/>
      <c r="G151" s="25"/>
      <c r="H151" s="25"/>
      <c r="I151" s="25"/>
      <c r="J151" s="25"/>
      <c r="K151" s="25"/>
      <c r="L151" s="25"/>
      <c r="M151" s="25"/>
      <c r="N151" s="25"/>
      <c r="O151" s="25"/>
      <c r="P151" s="2"/>
      <c r="Q151" s="2"/>
    </row>
    <row r="152" spans="1:17" ht="15.75">
      <c r="A152" s="8"/>
      <c r="B152" s="11"/>
      <c r="C152" s="10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  <c r="O152" s="25"/>
      <c r="P152" s="2"/>
      <c r="Q152" s="2"/>
    </row>
    <row r="153" spans="1:17" ht="15.75">
      <c r="A153" s="15"/>
      <c r="B153" s="14"/>
      <c r="C153" s="13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2"/>
      <c r="Q153" s="2"/>
    </row>
    <row r="154" spans="1:17" ht="15.75">
      <c r="A154" s="15"/>
      <c r="B154" s="14"/>
      <c r="C154" s="13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2"/>
      <c r="Q154" s="2"/>
    </row>
    <row r="155" spans="1:17" ht="15.75">
      <c r="A155" s="15"/>
      <c r="B155" s="11"/>
      <c r="C155" s="18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2"/>
      <c r="Q155" s="2"/>
    </row>
    <row r="156" spans="1:17" ht="15.75">
      <c r="A156" s="15"/>
      <c r="B156" s="47"/>
      <c r="C156" s="13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2"/>
      <c r="Q156" s="2"/>
    </row>
    <row r="157" spans="1:17" ht="15.75">
      <c r="A157" s="15"/>
      <c r="B157" s="19"/>
      <c r="C157" s="18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2"/>
      <c r="Q157" s="2"/>
    </row>
    <row r="158" spans="1:17" ht="15.75">
      <c r="A158" s="15"/>
      <c r="B158" s="14"/>
      <c r="C158" s="13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2"/>
      <c r="Q158" s="2"/>
    </row>
    <row r="159" spans="1:17" ht="15.75">
      <c r="A159" s="8"/>
      <c r="B159" s="32"/>
      <c r="C159" s="13"/>
      <c r="D159" s="22"/>
      <c r="E159" s="22"/>
      <c r="F159" s="22"/>
      <c r="G159" s="22"/>
      <c r="H159" s="25"/>
      <c r="I159" s="25"/>
      <c r="J159" s="25"/>
      <c r="K159" s="25"/>
      <c r="L159" s="25"/>
      <c r="M159" s="25"/>
      <c r="N159" s="25"/>
      <c r="O159" s="25"/>
      <c r="P159" s="2"/>
      <c r="Q159" s="2"/>
    </row>
    <row r="160" spans="1:17" ht="15.75">
      <c r="A160" s="15"/>
      <c r="B160" s="14"/>
      <c r="C160" s="13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2"/>
      <c r="Q160" s="2"/>
    </row>
    <row r="161" spans="1:17" ht="15.75">
      <c r="A161" s="8"/>
      <c r="B161" s="11"/>
      <c r="C161" s="10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"/>
      <c r="Q161" s="2"/>
    </row>
    <row r="162" spans="1:17" ht="15.75">
      <c r="A162" s="8"/>
      <c r="B162" s="11"/>
      <c r="C162" s="10"/>
      <c r="D162" s="25"/>
      <c r="E162" s="25"/>
      <c r="F162" s="25"/>
      <c r="G162" s="25"/>
      <c r="H162" s="25"/>
      <c r="I162" s="25"/>
      <c r="J162" s="25"/>
      <c r="K162" s="25"/>
      <c r="L162" s="25"/>
      <c r="M162" s="25"/>
      <c r="N162" s="25"/>
      <c r="O162" s="25"/>
      <c r="P162" s="2"/>
      <c r="Q162" s="2"/>
    </row>
    <row r="163" spans="1:17" ht="15.75">
      <c r="A163" s="15"/>
      <c r="B163" s="14"/>
      <c r="C163" s="13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2"/>
      <c r="Q163" s="2"/>
    </row>
    <row r="164" spans="1:17" ht="15.75">
      <c r="A164" s="15"/>
      <c r="B164" s="14"/>
      <c r="C164" s="13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2"/>
      <c r="Q164" s="2"/>
    </row>
    <row r="165" spans="1:17" ht="15.75">
      <c r="A165" s="15"/>
      <c r="B165" s="11"/>
      <c r="C165" s="13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2"/>
      <c r="Q165" s="2"/>
    </row>
    <row r="166" spans="1:17" ht="15.75">
      <c r="A166" s="15"/>
      <c r="B166" s="24"/>
      <c r="C166" s="13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2"/>
      <c r="Q166" s="2"/>
    </row>
    <row r="167" spans="1:17" ht="15.75">
      <c r="A167" s="15"/>
      <c r="B167" s="14"/>
      <c r="C167" s="13"/>
      <c r="D167" s="29"/>
      <c r="E167" s="29"/>
      <c r="F167" s="29"/>
      <c r="G167" s="29"/>
      <c r="H167" s="12"/>
      <c r="I167" s="12"/>
      <c r="J167" s="12"/>
      <c r="K167" s="12"/>
      <c r="L167" s="12"/>
      <c r="M167" s="12"/>
      <c r="N167" s="12"/>
      <c r="O167" s="12"/>
      <c r="P167" s="2"/>
      <c r="Q167" s="2"/>
    </row>
    <row r="168" spans="1:17" ht="15.75">
      <c r="A168" s="48"/>
      <c r="B168" s="28"/>
      <c r="C168" s="18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"/>
      <c r="Q168" s="2"/>
    </row>
    <row r="169" spans="1:17" ht="15.75">
      <c r="A169" s="46"/>
      <c r="B169" s="14"/>
      <c r="C169" s="13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2"/>
      <c r="Q169" s="2"/>
    </row>
    <row r="170" spans="1:17" ht="15.75">
      <c r="A170" s="46"/>
      <c r="B170" s="14"/>
      <c r="C170" s="23"/>
      <c r="D170" s="22"/>
      <c r="E170" s="22"/>
      <c r="F170" s="22"/>
      <c r="G170" s="22"/>
      <c r="H170" s="12"/>
      <c r="I170" s="12"/>
      <c r="J170" s="12"/>
      <c r="K170" s="12"/>
      <c r="L170" s="12"/>
      <c r="M170" s="12"/>
      <c r="N170" s="12"/>
      <c r="O170" s="12"/>
      <c r="P170" s="2"/>
      <c r="Q170" s="2"/>
    </row>
    <row r="171" spans="1:17" ht="15.75">
      <c r="A171" s="15"/>
      <c r="B171" s="14"/>
      <c r="C171" s="13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2"/>
      <c r="Q171" s="2"/>
    </row>
    <row r="172" spans="1:17" ht="15.75">
      <c r="A172" s="15"/>
      <c r="B172" s="26"/>
      <c r="C172" s="10"/>
      <c r="D172" s="25"/>
      <c r="E172" s="25"/>
      <c r="F172" s="25"/>
      <c r="G172" s="25"/>
      <c r="H172" s="25"/>
      <c r="I172" s="25"/>
      <c r="J172" s="25"/>
      <c r="K172" s="25"/>
      <c r="L172" s="25"/>
      <c r="M172" s="25"/>
      <c r="N172" s="25"/>
      <c r="O172" s="25"/>
      <c r="P172" s="2"/>
      <c r="Q172" s="2"/>
    </row>
    <row r="173" spans="1:17" ht="15.75">
      <c r="A173" s="15"/>
      <c r="B173" s="26"/>
      <c r="C173" s="10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"/>
      <c r="Q173" s="2"/>
    </row>
    <row r="174" spans="1:17" ht="15.75">
      <c r="A174" s="15"/>
      <c r="B174" s="14"/>
      <c r="C174" s="13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2"/>
      <c r="Q174" s="2"/>
    </row>
    <row r="175" spans="1:17" ht="15.75">
      <c r="A175" s="15"/>
      <c r="B175" s="14"/>
      <c r="C175" s="13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2"/>
      <c r="Q175" s="2"/>
    </row>
    <row r="176" spans="1:17" ht="15.75">
      <c r="A176" s="15"/>
      <c r="B176" s="14"/>
      <c r="C176" s="13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2"/>
      <c r="Q176" s="2"/>
    </row>
    <row r="177" spans="1:17" ht="15.75">
      <c r="A177" s="15"/>
      <c r="B177" s="47"/>
      <c r="C177" s="13"/>
      <c r="D177" s="29"/>
      <c r="E177" s="29"/>
      <c r="F177" s="29"/>
      <c r="G177" s="29"/>
      <c r="H177" s="12"/>
      <c r="I177" s="12"/>
      <c r="J177" s="12"/>
      <c r="K177" s="12"/>
      <c r="L177" s="12"/>
      <c r="M177" s="12"/>
      <c r="N177" s="12"/>
      <c r="O177" s="12"/>
      <c r="P177" s="2"/>
      <c r="Q177" s="2"/>
    </row>
    <row r="178" spans="1:17" ht="15.75">
      <c r="A178" s="46"/>
      <c r="B178" s="14"/>
      <c r="C178" s="13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2"/>
      <c r="Q178" s="2"/>
    </row>
    <row r="179" spans="1:17" ht="15.75">
      <c r="A179" s="46"/>
      <c r="B179" s="21"/>
      <c r="C179" s="13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2"/>
      <c r="Q179" s="2"/>
    </row>
    <row r="180" spans="1:17" ht="15.75">
      <c r="A180" s="8"/>
      <c r="B180" s="14"/>
      <c r="C180" s="20"/>
      <c r="D180" s="22"/>
      <c r="E180" s="22"/>
      <c r="F180" s="22"/>
      <c r="G180" s="22"/>
      <c r="H180" s="12"/>
      <c r="I180" s="12"/>
      <c r="J180" s="12"/>
      <c r="K180" s="12"/>
      <c r="L180" s="12"/>
      <c r="M180" s="12"/>
      <c r="N180" s="12"/>
      <c r="O180" s="12"/>
      <c r="P180" s="2"/>
      <c r="Q180" s="2"/>
    </row>
    <row r="181" spans="1:17" ht="15.75">
      <c r="A181" s="15"/>
      <c r="B181" s="14"/>
      <c r="C181" s="13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2"/>
      <c r="Q181" s="2"/>
    </row>
    <row r="182" spans="1:17" ht="15.75">
      <c r="A182" s="15"/>
      <c r="B182" s="11"/>
      <c r="C182" s="10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  <c r="P182" s="2"/>
      <c r="Q182" s="2"/>
    </row>
    <row r="183" spans="1:17" ht="15.75">
      <c r="A183" s="15"/>
      <c r="B183" s="11"/>
      <c r="C183" s="10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  <c r="P183" s="2"/>
      <c r="Q183" s="2"/>
    </row>
    <row r="184" spans="1:17" ht="15.75">
      <c r="A184" s="15"/>
      <c r="B184" s="14"/>
      <c r="C184" s="13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2"/>
      <c r="Q184" s="2"/>
    </row>
    <row r="185" spans="1:17" ht="15.75">
      <c r="A185" s="15"/>
      <c r="B185" s="14"/>
      <c r="C185" s="13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2"/>
      <c r="Q185" s="2"/>
    </row>
    <row r="186" spans="1:17" ht="15.75">
      <c r="A186" s="15"/>
      <c r="B186" s="11"/>
      <c r="C186" s="13"/>
      <c r="D186" s="45"/>
      <c r="E186" s="45"/>
      <c r="F186" s="45"/>
      <c r="G186" s="45"/>
      <c r="H186" s="45"/>
      <c r="I186" s="45"/>
      <c r="J186" s="45"/>
      <c r="K186" s="45"/>
      <c r="L186" s="45"/>
      <c r="M186" s="45"/>
      <c r="N186" s="45"/>
      <c r="O186" s="45"/>
      <c r="P186" s="2"/>
      <c r="Q186" s="2"/>
    </row>
    <row r="187" spans="1:17" ht="15.75">
      <c r="A187" s="15"/>
      <c r="B187" s="11"/>
      <c r="C187" s="13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2"/>
      <c r="Q187" s="2"/>
    </row>
    <row r="188" spans="1:17" ht="15.75">
      <c r="A188" s="8"/>
      <c r="B188" s="19"/>
      <c r="C188" s="13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2"/>
      <c r="Q188" s="2"/>
    </row>
    <row r="189" spans="1:17" ht="15.75">
      <c r="A189" s="15"/>
      <c r="B189" s="14"/>
      <c r="C189" s="13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2"/>
      <c r="Q189" s="2"/>
    </row>
    <row r="190" spans="1:17" ht="15.75">
      <c r="A190" s="15"/>
      <c r="B190" s="14"/>
      <c r="C190" s="13"/>
      <c r="D190" s="29"/>
      <c r="E190" s="29"/>
      <c r="F190" s="29"/>
      <c r="G190" s="29"/>
      <c r="H190" s="12"/>
      <c r="I190" s="12"/>
      <c r="J190" s="12"/>
      <c r="K190" s="12"/>
      <c r="L190" s="12"/>
      <c r="M190" s="12"/>
      <c r="N190" s="12"/>
      <c r="O190" s="12"/>
      <c r="P190" s="2"/>
      <c r="Q190" s="2"/>
    </row>
    <row r="191" spans="1:17" ht="15.75">
      <c r="A191" s="15"/>
      <c r="B191" s="14"/>
      <c r="C191" s="13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2"/>
      <c r="Q191" s="2"/>
    </row>
    <row r="192" spans="1:17" ht="15.75">
      <c r="A192" s="15"/>
      <c r="B192" s="14"/>
      <c r="C192" s="13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2"/>
      <c r="Q192" s="2"/>
    </row>
    <row r="193" spans="1:17" ht="18.75">
      <c r="A193" s="2"/>
      <c r="B193" s="7"/>
      <c r="C193" s="10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  <c r="P193" s="2"/>
      <c r="Q193" s="2"/>
    </row>
    <row r="194" spans="1:17" ht="15.75">
      <c r="A194" s="2"/>
      <c r="B194" s="5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5.75">
      <c r="A195" s="15"/>
      <c r="B195" s="14"/>
      <c r="C195" s="13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2"/>
      <c r="Q195" s="2"/>
    </row>
    <row r="196" spans="1:17" ht="15.75">
      <c r="A196" s="15"/>
      <c r="B196" s="14"/>
      <c r="C196" s="13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2"/>
      <c r="Q196" s="2"/>
    </row>
    <row r="197" spans="1:1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5.75">
      <c r="A202" s="43"/>
      <c r="B202" s="44"/>
      <c r="C202" s="43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2"/>
      <c r="P202" s="2"/>
      <c r="Q202" s="2"/>
    </row>
    <row r="203" spans="1:17" ht="15.75">
      <c r="A203" s="43"/>
      <c r="B203" s="44"/>
      <c r="C203" s="43"/>
      <c r="D203" s="42"/>
      <c r="E203" s="42"/>
      <c r="F203" s="42"/>
      <c r="G203" s="42"/>
      <c r="H203" s="10"/>
      <c r="I203" s="10"/>
      <c r="J203" s="10"/>
      <c r="K203" s="10"/>
      <c r="L203" s="10"/>
      <c r="M203" s="10"/>
      <c r="N203" s="10"/>
      <c r="O203" s="10"/>
      <c r="P203" s="2"/>
      <c r="Q203" s="2"/>
    </row>
    <row r="204" spans="1:17" ht="19.5">
      <c r="A204" s="8"/>
      <c r="B204" s="41"/>
      <c r="C204" s="40"/>
      <c r="D204" s="40"/>
      <c r="E204" s="40"/>
      <c r="F204" s="40"/>
      <c r="G204" s="39"/>
      <c r="H204" s="38"/>
      <c r="I204" s="38"/>
      <c r="J204" s="38"/>
      <c r="K204" s="38"/>
      <c r="L204" s="38"/>
      <c r="M204" s="38"/>
      <c r="N204" s="38"/>
      <c r="O204" s="38"/>
      <c r="P204" s="2"/>
      <c r="Q204" s="2"/>
    </row>
    <row r="205" spans="1:17" ht="15.75">
      <c r="A205" s="15"/>
      <c r="B205" s="19"/>
      <c r="C205" s="18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2"/>
      <c r="Q205" s="2"/>
    </row>
    <row r="206" spans="1:17" ht="15.75">
      <c r="A206" s="15"/>
      <c r="B206" s="14"/>
      <c r="C206" s="13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2"/>
      <c r="Q206" s="2"/>
    </row>
    <row r="207" spans="1:17" ht="15.75">
      <c r="A207" s="15"/>
      <c r="B207" s="32"/>
      <c r="C207" s="18"/>
      <c r="D207" s="22"/>
      <c r="E207" s="22"/>
      <c r="F207" s="22"/>
      <c r="G207" s="22"/>
      <c r="H207" s="12"/>
      <c r="I207" s="12"/>
      <c r="J207" s="12"/>
      <c r="K207" s="12"/>
      <c r="L207" s="12"/>
      <c r="M207" s="12"/>
      <c r="N207" s="12"/>
      <c r="O207" s="12"/>
      <c r="P207" s="2"/>
      <c r="Q207" s="2"/>
    </row>
    <row r="208" spans="1:17" ht="15.75">
      <c r="A208" s="15"/>
      <c r="B208" s="14"/>
      <c r="C208" s="13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2"/>
      <c r="Q208" s="2"/>
    </row>
    <row r="209" spans="1:21" ht="15.75">
      <c r="A209" s="15"/>
      <c r="B209" s="11"/>
      <c r="C209" s="10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2"/>
      <c r="Q209" s="2"/>
    </row>
    <row r="210" spans="1:21" ht="15.75">
      <c r="A210" s="15"/>
      <c r="B210" s="11"/>
      <c r="C210" s="20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2"/>
      <c r="Q210" s="2"/>
    </row>
    <row r="211" spans="1:21" ht="15.75">
      <c r="A211" s="15"/>
      <c r="B211" s="26"/>
      <c r="C211" s="20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2"/>
      <c r="Q211" s="2"/>
    </row>
    <row r="212" spans="1:21" ht="15.75">
      <c r="A212" s="15"/>
      <c r="B212" s="19"/>
      <c r="C212" s="18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2"/>
      <c r="Q212" s="2"/>
    </row>
    <row r="213" spans="1:21" ht="15.75">
      <c r="A213" s="15"/>
      <c r="B213" s="14"/>
      <c r="C213" s="13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2"/>
      <c r="Q213" s="2"/>
    </row>
    <row r="214" spans="1:21" ht="15.75">
      <c r="A214" s="15"/>
      <c r="B214" s="32"/>
      <c r="C214" s="18"/>
      <c r="D214" s="22"/>
      <c r="E214" s="22"/>
      <c r="F214" s="22"/>
      <c r="G214" s="22"/>
      <c r="H214" s="12"/>
      <c r="I214" s="12"/>
      <c r="J214" s="12"/>
      <c r="K214" s="12"/>
      <c r="L214" s="12"/>
      <c r="M214" s="12"/>
      <c r="N214" s="12"/>
      <c r="O214" s="12"/>
      <c r="P214" s="2"/>
      <c r="Q214" s="2"/>
    </row>
    <row r="215" spans="1:21" ht="15.75">
      <c r="A215" s="15"/>
      <c r="B215" s="14"/>
      <c r="C215" s="13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2"/>
      <c r="Q215" s="2"/>
    </row>
    <row r="216" spans="1:21" ht="15.75">
      <c r="A216" s="15"/>
      <c r="B216" s="14"/>
      <c r="C216" s="37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2"/>
      <c r="Q216" s="2"/>
    </row>
    <row r="217" spans="1:21" ht="15.75">
      <c r="A217" s="15"/>
      <c r="B217" s="26"/>
      <c r="C217" s="27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"/>
      <c r="Q217" s="2"/>
    </row>
    <row r="218" spans="1:21" ht="15.75">
      <c r="A218" s="15"/>
      <c r="B218" s="26"/>
      <c r="C218" s="27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"/>
      <c r="Q218" s="2"/>
    </row>
    <row r="219" spans="1:21" ht="15.75">
      <c r="A219" s="15"/>
      <c r="B219" s="24"/>
      <c r="C219" s="23"/>
      <c r="D219" s="22"/>
      <c r="E219" s="22"/>
      <c r="F219" s="22"/>
      <c r="G219" s="22"/>
      <c r="H219" s="12"/>
      <c r="I219" s="12"/>
      <c r="J219" s="12"/>
      <c r="K219" s="12"/>
      <c r="L219" s="12"/>
      <c r="M219" s="12"/>
      <c r="N219" s="12"/>
      <c r="O219" s="12"/>
      <c r="P219" s="2"/>
      <c r="Q219" s="2"/>
    </row>
    <row r="220" spans="1:21" ht="15.75">
      <c r="A220" s="15"/>
      <c r="B220" s="19"/>
      <c r="C220" s="18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2"/>
      <c r="Q220" s="2"/>
    </row>
    <row r="221" spans="1:21" ht="15.75">
      <c r="A221" s="15"/>
      <c r="B221" s="14"/>
      <c r="C221" s="13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2"/>
      <c r="Q221" s="2"/>
    </row>
    <row r="222" spans="1:21" ht="15.75">
      <c r="A222" s="15"/>
      <c r="B222" s="14"/>
      <c r="C222" s="13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36"/>
      <c r="S222" s="35"/>
      <c r="T222" s="35"/>
      <c r="U222" s="35"/>
    </row>
    <row r="223" spans="1:21" ht="15.75">
      <c r="A223" s="15"/>
      <c r="B223" s="14"/>
      <c r="C223" s="13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2"/>
      <c r="Q223" s="2"/>
    </row>
    <row r="224" spans="1:21" ht="15.75">
      <c r="A224" s="15"/>
      <c r="B224" s="14"/>
      <c r="C224" s="13"/>
      <c r="D224" s="29"/>
      <c r="E224" s="29"/>
      <c r="F224" s="29"/>
      <c r="G224" s="29"/>
      <c r="H224" s="12"/>
      <c r="I224" s="12"/>
      <c r="J224" s="12"/>
      <c r="K224" s="12"/>
      <c r="L224" s="12"/>
      <c r="M224" s="12"/>
      <c r="N224" s="12"/>
      <c r="O224" s="12"/>
      <c r="P224" s="2"/>
      <c r="Q224" s="2"/>
    </row>
    <row r="225" spans="1:17" ht="15.75">
      <c r="A225" s="15"/>
      <c r="B225" s="11"/>
      <c r="C225" s="10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2"/>
      <c r="Q225" s="2"/>
    </row>
    <row r="226" spans="1:17" ht="15.75">
      <c r="A226" s="15"/>
      <c r="B226" s="11"/>
      <c r="C226" s="20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2"/>
      <c r="Q226" s="2"/>
    </row>
    <row r="227" spans="1:17" ht="15.75">
      <c r="A227" s="15"/>
      <c r="B227" s="26"/>
      <c r="C227" s="23"/>
      <c r="D227" s="22"/>
      <c r="E227" s="22"/>
      <c r="F227" s="22"/>
      <c r="G227" s="22"/>
      <c r="H227" s="12"/>
      <c r="I227" s="12"/>
      <c r="J227" s="12"/>
      <c r="K227" s="12"/>
      <c r="L227" s="12"/>
      <c r="M227" s="12"/>
      <c r="N227" s="12"/>
      <c r="O227" s="12"/>
      <c r="P227" s="2"/>
      <c r="Q227" s="2"/>
    </row>
    <row r="228" spans="1:17" ht="15.75">
      <c r="A228" s="15"/>
      <c r="B228" s="19"/>
      <c r="C228" s="18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2"/>
      <c r="Q228" s="2"/>
    </row>
    <row r="229" spans="1:17" ht="15.75">
      <c r="A229" s="15"/>
      <c r="B229" s="21"/>
      <c r="C229" s="13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2"/>
      <c r="Q229" s="2"/>
    </row>
    <row r="230" spans="1:17" ht="15.75">
      <c r="A230" s="15"/>
      <c r="B230" s="14"/>
      <c r="C230" s="13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2"/>
      <c r="Q230" s="2"/>
    </row>
    <row r="231" spans="1:17" ht="15.75">
      <c r="A231" s="15"/>
      <c r="B231" s="14"/>
      <c r="C231" s="13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2"/>
      <c r="Q231" s="2"/>
    </row>
    <row r="232" spans="1:17" ht="15.75">
      <c r="A232" s="15"/>
      <c r="B232" s="5"/>
      <c r="C232" s="10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2"/>
      <c r="Q232" s="2"/>
    </row>
    <row r="233" spans="1:17" ht="15.75">
      <c r="A233" s="8"/>
      <c r="B233" s="5"/>
      <c r="C233" s="34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2"/>
      <c r="Q233" s="2"/>
    </row>
    <row r="234" spans="1:17" ht="15.75">
      <c r="A234" s="15"/>
      <c r="B234" s="24"/>
      <c r="C234" s="31"/>
      <c r="D234" s="30"/>
      <c r="E234" s="30"/>
      <c r="F234" s="30"/>
      <c r="G234" s="30"/>
      <c r="H234" s="12"/>
      <c r="I234" s="12"/>
      <c r="J234" s="12"/>
      <c r="K234" s="12"/>
      <c r="L234" s="12"/>
      <c r="M234" s="12"/>
      <c r="N234" s="12"/>
      <c r="O234" s="12"/>
      <c r="P234" s="2"/>
      <c r="Q234" s="2"/>
    </row>
    <row r="235" spans="1:17" ht="15.75">
      <c r="A235" s="15"/>
      <c r="B235" s="19"/>
      <c r="C235" s="18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2"/>
      <c r="Q235" s="2"/>
    </row>
    <row r="236" spans="1:17" ht="15.75">
      <c r="A236" s="15"/>
      <c r="B236" s="14"/>
      <c r="C236" s="13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2"/>
      <c r="Q236" s="2"/>
    </row>
    <row r="237" spans="1:17" ht="15.75">
      <c r="A237" s="15"/>
      <c r="B237" s="14"/>
      <c r="C237" s="13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2"/>
      <c r="Q237" s="2"/>
    </row>
    <row r="238" spans="1:17" ht="15.75">
      <c r="A238" s="15"/>
      <c r="B238" s="14"/>
      <c r="C238" s="13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2"/>
      <c r="Q238" s="2"/>
    </row>
    <row r="239" spans="1:17" ht="15.75">
      <c r="A239" s="15"/>
      <c r="B239" s="14"/>
      <c r="C239" s="13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2"/>
      <c r="Q239" s="2"/>
    </row>
    <row r="240" spans="1:17" ht="15.75">
      <c r="A240" s="15"/>
      <c r="B240" s="11"/>
      <c r="C240" s="10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2"/>
      <c r="Q240" s="2"/>
    </row>
    <row r="241" spans="1:17" ht="15.75">
      <c r="A241" s="15"/>
      <c r="B241" s="11"/>
      <c r="C241" s="10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2"/>
      <c r="Q241" s="2"/>
    </row>
    <row r="242" spans="1:17" ht="15.75">
      <c r="A242" s="15"/>
      <c r="B242" s="11"/>
      <c r="C242" s="10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2"/>
      <c r="Q242" s="2"/>
    </row>
    <row r="243" spans="1:17" ht="15.75">
      <c r="A243" s="15"/>
      <c r="B243" s="11"/>
      <c r="C243" s="10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2"/>
      <c r="Q243" s="2"/>
    </row>
    <row r="244" spans="1:17" ht="15.75">
      <c r="A244" s="8"/>
      <c r="B244" s="11"/>
      <c r="C244" s="10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2"/>
      <c r="Q244" s="2"/>
    </row>
    <row r="245" spans="1:17" ht="15.75">
      <c r="A245" s="15"/>
      <c r="B245" s="24"/>
      <c r="C245" s="23"/>
      <c r="D245" s="22"/>
      <c r="E245" s="22"/>
      <c r="F245" s="22"/>
      <c r="G245" s="22"/>
      <c r="H245" s="12"/>
      <c r="I245" s="12"/>
      <c r="J245" s="12"/>
      <c r="K245" s="12"/>
      <c r="L245" s="12"/>
      <c r="M245" s="12"/>
      <c r="N245" s="12"/>
      <c r="O245" s="12"/>
      <c r="P245" s="2"/>
      <c r="Q245" s="2"/>
    </row>
    <row r="246" spans="1:17" ht="15.75">
      <c r="A246" s="15"/>
      <c r="B246" s="19"/>
      <c r="C246" s="18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2"/>
      <c r="Q246" s="2"/>
    </row>
    <row r="247" spans="1:17" ht="15.75">
      <c r="A247" s="15"/>
      <c r="B247" s="14"/>
      <c r="C247" s="13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2"/>
      <c r="Q247" s="2"/>
    </row>
    <row r="248" spans="1:17" ht="15.75">
      <c r="A248" s="15"/>
      <c r="B248" s="14"/>
      <c r="C248" s="13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2"/>
      <c r="Q248" s="2"/>
    </row>
    <row r="249" spans="1:17" ht="15.75">
      <c r="A249" s="15"/>
      <c r="B249" s="33"/>
      <c r="C249" s="13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2"/>
      <c r="Q249" s="2"/>
    </row>
    <row r="250" spans="1:17" ht="15.75">
      <c r="A250" s="15"/>
      <c r="B250" s="14"/>
      <c r="C250" s="17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2"/>
      <c r="Q250" s="2"/>
    </row>
    <row r="251" spans="1:17" ht="15.75">
      <c r="A251" s="8"/>
      <c r="B251" s="11"/>
      <c r="C251" s="10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2"/>
      <c r="Q251" s="2"/>
    </row>
    <row r="252" spans="1:17" ht="15.75">
      <c r="A252" s="8"/>
      <c r="B252" s="11"/>
      <c r="C252" s="20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2"/>
      <c r="Q252" s="2"/>
    </row>
    <row r="253" spans="1:17" ht="15.75">
      <c r="A253" s="15"/>
      <c r="B253" s="24"/>
      <c r="C253" s="23"/>
      <c r="D253" s="22"/>
      <c r="E253" s="22"/>
      <c r="F253" s="22"/>
      <c r="G253" s="22"/>
      <c r="H253" s="12"/>
      <c r="I253" s="12"/>
      <c r="J253" s="12"/>
      <c r="K253" s="12"/>
      <c r="L253" s="12"/>
      <c r="M253" s="12"/>
      <c r="N253" s="12"/>
      <c r="O253" s="12"/>
      <c r="P253" s="2"/>
      <c r="Q253" s="2"/>
    </row>
    <row r="254" spans="1:17" ht="15.75">
      <c r="A254" s="15"/>
      <c r="B254" s="19"/>
      <c r="C254" s="18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2"/>
      <c r="Q254" s="2"/>
    </row>
    <row r="255" spans="1:17" ht="15.75">
      <c r="A255" s="15"/>
      <c r="B255" s="14"/>
      <c r="C255" s="13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2"/>
      <c r="Q255" s="2"/>
    </row>
    <row r="256" spans="1:17" ht="15.75">
      <c r="A256" s="15"/>
      <c r="B256" s="32"/>
      <c r="C256" s="18"/>
      <c r="D256" s="22"/>
      <c r="E256" s="22"/>
      <c r="F256" s="22"/>
      <c r="G256" s="22"/>
      <c r="H256" s="12"/>
      <c r="I256" s="12"/>
      <c r="J256" s="12"/>
      <c r="K256" s="12"/>
      <c r="L256" s="12"/>
      <c r="M256" s="12"/>
      <c r="N256" s="12"/>
      <c r="O256" s="12"/>
      <c r="P256" s="2"/>
      <c r="Q256" s="2"/>
    </row>
    <row r="257" spans="1:17" ht="15.75">
      <c r="A257" s="15"/>
      <c r="B257" s="14"/>
      <c r="C257" s="13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2"/>
      <c r="Q257" s="2"/>
    </row>
    <row r="258" spans="1:17" ht="15.75">
      <c r="A258" s="8"/>
      <c r="B258" s="11"/>
      <c r="C258" s="10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2"/>
      <c r="Q258" s="2"/>
    </row>
    <row r="259" spans="1:17" ht="15.75">
      <c r="A259" s="8"/>
      <c r="B259" s="11"/>
      <c r="C259" s="10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2"/>
      <c r="Q259" s="2"/>
    </row>
    <row r="260" spans="1:17" ht="15.75">
      <c r="A260" s="15"/>
      <c r="B260" s="24"/>
      <c r="C260" s="31"/>
      <c r="D260" s="30"/>
      <c r="E260" s="30"/>
      <c r="F260" s="30"/>
      <c r="G260" s="30"/>
      <c r="H260" s="12"/>
      <c r="I260" s="12"/>
      <c r="J260" s="12"/>
      <c r="K260" s="12"/>
      <c r="L260" s="12"/>
      <c r="M260" s="12"/>
      <c r="N260" s="12"/>
      <c r="O260" s="12"/>
      <c r="P260" s="2"/>
      <c r="Q260" s="2"/>
    </row>
    <row r="261" spans="1:17" ht="15.75">
      <c r="A261" s="15"/>
      <c r="B261" s="14"/>
      <c r="C261" s="13"/>
      <c r="D261" s="29"/>
      <c r="E261" s="29"/>
      <c r="F261" s="29"/>
      <c r="G261" s="29"/>
      <c r="H261" s="12"/>
      <c r="I261" s="12"/>
      <c r="J261" s="12"/>
      <c r="K261" s="12"/>
      <c r="L261" s="12"/>
      <c r="M261" s="12"/>
      <c r="N261" s="12"/>
      <c r="O261" s="12"/>
      <c r="P261" s="2"/>
      <c r="Q261" s="2"/>
    </row>
    <row r="262" spans="1:17" ht="15.75">
      <c r="A262" s="15"/>
      <c r="B262" s="28"/>
      <c r="C262" s="18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2"/>
      <c r="Q262" s="2"/>
    </row>
    <row r="263" spans="1:17" ht="15.75">
      <c r="A263" s="15"/>
      <c r="B263" s="14"/>
      <c r="C263" s="13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2"/>
      <c r="Q263" s="2"/>
    </row>
    <row r="264" spans="1:17" ht="15.75">
      <c r="A264" s="15"/>
      <c r="B264" s="14"/>
      <c r="C264" s="13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2"/>
      <c r="Q264" s="2"/>
    </row>
    <row r="265" spans="1:17" ht="15.75">
      <c r="A265" s="15"/>
      <c r="B265" s="14"/>
      <c r="C265" s="13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2"/>
      <c r="Q265" s="2"/>
    </row>
    <row r="266" spans="1:17" ht="15.75">
      <c r="A266" s="8"/>
      <c r="B266" s="26"/>
      <c r="C266" s="27"/>
      <c r="D266" s="25"/>
      <c r="E266" s="25"/>
      <c r="F266" s="25"/>
      <c r="G266" s="25"/>
      <c r="H266" s="25"/>
      <c r="I266" s="25"/>
      <c r="J266" s="25"/>
      <c r="K266" s="25"/>
      <c r="L266" s="25"/>
      <c r="M266" s="25"/>
      <c r="N266" s="25"/>
      <c r="O266" s="25"/>
      <c r="P266" s="2"/>
      <c r="Q266" s="2"/>
    </row>
    <row r="267" spans="1:17" ht="15.75">
      <c r="A267" s="8"/>
      <c r="B267" s="26"/>
      <c r="C267" s="23"/>
      <c r="D267" s="25"/>
      <c r="E267" s="25"/>
      <c r="F267" s="25"/>
      <c r="G267" s="25"/>
      <c r="H267" s="25"/>
      <c r="I267" s="25"/>
      <c r="J267" s="25"/>
      <c r="K267" s="25"/>
      <c r="L267" s="25"/>
      <c r="M267" s="25"/>
      <c r="N267" s="25"/>
      <c r="O267" s="25"/>
      <c r="P267" s="2"/>
      <c r="Q267" s="2"/>
    </row>
    <row r="268" spans="1:17" ht="15.75">
      <c r="A268" s="15"/>
      <c r="B268" s="24"/>
      <c r="C268" s="23"/>
      <c r="D268" s="22"/>
      <c r="E268" s="22"/>
      <c r="F268" s="22"/>
      <c r="G268" s="22"/>
      <c r="H268" s="12"/>
      <c r="I268" s="12"/>
      <c r="J268" s="12"/>
      <c r="K268" s="12"/>
      <c r="L268" s="12"/>
      <c r="M268" s="12"/>
      <c r="N268" s="12"/>
      <c r="O268" s="12"/>
      <c r="P268" s="2"/>
      <c r="Q268" s="2"/>
    </row>
    <row r="269" spans="1:17" ht="15.75">
      <c r="A269" s="15"/>
      <c r="B269" s="19"/>
      <c r="C269" s="18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2"/>
      <c r="Q269" s="2"/>
    </row>
    <row r="270" spans="1:17" ht="15.75">
      <c r="A270" s="15"/>
      <c r="B270" s="14"/>
      <c r="C270" s="13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2"/>
      <c r="Q270" s="2"/>
    </row>
    <row r="271" spans="1:17" ht="15.75">
      <c r="A271" s="15"/>
      <c r="B271" s="21"/>
      <c r="C271" s="13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2"/>
      <c r="Q271" s="2"/>
    </row>
    <row r="272" spans="1:17" ht="15.75">
      <c r="A272" s="15"/>
      <c r="B272" s="14"/>
      <c r="C272" s="13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2"/>
      <c r="Q272" s="2"/>
    </row>
    <row r="273" spans="1:17" ht="15.75">
      <c r="A273" s="8"/>
      <c r="B273" s="14"/>
      <c r="C273" s="13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2"/>
      <c r="Q273" s="2"/>
    </row>
    <row r="274" spans="1:17" ht="15.75">
      <c r="A274" s="8"/>
      <c r="B274" s="11"/>
      <c r="C274" s="10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2"/>
      <c r="Q274" s="2"/>
    </row>
    <row r="275" spans="1:17" ht="15.75">
      <c r="A275" s="8"/>
      <c r="B275" s="11"/>
      <c r="C275" s="10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2"/>
      <c r="Q275" s="2"/>
    </row>
    <row r="276" spans="1:17" ht="15.75">
      <c r="A276" s="15"/>
      <c r="B276" s="11"/>
      <c r="C276" s="20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2"/>
      <c r="Q276" s="2"/>
    </row>
    <row r="277" spans="1:17" ht="15.75">
      <c r="A277" s="15"/>
      <c r="B277" s="19"/>
      <c r="C277" s="18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2"/>
      <c r="Q277" s="2"/>
    </row>
    <row r="278" spans="1:17" ht="15.75">
      <c r="A278" s="15"/>
      <c r="B278" s="14"/>
      <c r="C278" s="13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2"/>
      <c r="Q278" s="2"/>
    </row>
    <row r="279" spans="1:17" ht="15.75">
      <c r="A279" s="15"/>
      <c r="B279" s="14"/>
      <c r="C279" s="17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2"/>
      <c r="Q279" s="2"/>
    </row>
    <row r="280" spans="1:17" ht="15.75">
      <c r="A280" s="15"/>
      <c r="B280" s="14"/>
      <c r="C280" s="13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2"/>
      <c r="Q280" s="2"/>
    </row>
    <row r="281" spans="1:17" ht="15.75">
      <c r="A281" s="8"/>
      <c r="B281" s="11"/>
      <c r="C281" s="10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2"/>
      <c r="Q281" s="2"/>
    </row>
    <row r="282" spans="1:17" ht="18.75">
      <c r="A282" s="8"/>
      <c r="B282" s="7"/>
      <c r="C282" s="4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6"/>
      <c r="P282" s="2"/>
      <c r="Q282" s="2"/>
    </row>
    <row r="283" spans="1:17" ht="18.75">
      <c r="A283" s="2"/>
      <c r="B283" s="5"/>
      <c r="C283" s="4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2"/>
      <c r="Q283" s="2"/>
    </row>
    <row r="284" spans="1:17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</sheetData>
  <mergeCells count="30">
    <mergeCell ref="K3:N3"/>
    <mergeCell ref="K92:N92"/>
    <mergeCell ref="B1:N1"/>
    <mergeCell ref="A3:A4"/>
    <mergeCell ref="B3:B4"/>
    <mergeCell ref="C3:C4"/>
    <mergeCell ref="D3:D4"/>
    <mergeCell ref="E3:E4"/>
    <mergeCell ref="F3:F4"/>
    <mergeCell ref="G3:G4"/>
    <mergeCell ref="H3:J3"/>
    <mergeCell ref="B87:N87"/>
    <mergeCell ref="B90:N90"/>
    <mergeCell ref="A92:A93"/>
    <mergeCell ref="B92:B93"/>
    <mergeCell ref="C92:C93"/>
    <mergeCell ref="D92:D93"/>
    <mergeCell ref="E92:E93"/>
    <mergeCell ref="F92:F93"/>
    <mergeCell ref="G92:G93"/>
    <mergeCell ref="H92:J92"/>
    <mergeCell ref="F202:F203"/>
    <mergeCell ref="G202:G203"/>
    <mergeCell ref="H202:J202"/>
    <mergeCell ref="K202:N202"/>
    <mergeCell ref="A202:A203"/>
    <mergeCell ref="B202:B203"/>
    <mergeCell ref="C202:C203"/>
    <mergeCell ref="D202:D203"/>
    <mergeCell ref="E202:E20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завтрак овз с 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2025-11-21T07:54:21Z</dcterms:created>
  <dcterms:modified xsi:type="dcterms:W3CDTF">2025-11-21T07:55:26Z</dcterms:modified>
</cp:coreProperties>
</file>