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завтрак овз 7лет" sheetId="1" r:id="rId1"/>
  </sheets>
  <calcPr calcId="124519"/>
</workbook>
</file>

<file path=xl/calcChain.xml><?xml version="1.0" encoding="utf-8"?>
<calcChain xmlns="http://schemas.openxmlformats.org/spreadsheetml/2006/main">
  <c r="C12" i="1"/>
  <c r="D12"/>
  <c r="E12"/>
  <c r="F12"/>
  <c r="G12"/>
  <c r="H12"/>
  <c r="I12"/>
  <c r="J12"/>
  <c r="K12"/>
  <c r="L12"/>
  <c r="M12"/>
  <c r="N12"/>
  <c r="O12"/>
  <c r="C21"/>
  <c r="D21"/>
  <c r="E21"/>
  <c r="F21"/>
  <c r="G21"/>
  <c r="H21"/>
  <c r="I21"/>
  <c r="J21"/>
  <c r="K21"/>
  <c r="L21"/>
  <c r="M21"/>
  <c r="N21"/>
  <c r="O21"/>
  <c r="C30"/>
  <c r="D30"/>
  <c r="E30"/>
  <c r="F30"/>
  <c r="G30"/>
  <c r="H30"/>
  <c r="I30"/>
  <c r="J30"/>
  <c r="K30"/>
  <c r="L30"/>
  <c r="M30"/>
  <c r="N30"/>
  <c r="O30"/>
  <c r="C38"/>
  <c r="D38"/>
  <c r="E38"/>
  <c r="F38"/>
  <c r="G38"/>
  <c r="H38"/>
  <c r="I38"/>
  <c r="J38"/>
  <c r="K38"/>
  <c r="L38"/>
  <c r="M38"/>
  <c r="N38"/>
  <c r="O38"/>
  <c r="C45"/>
  <c r="D45"/>
  <c r="E45"/>
  <c r="F45"/>
  <c r="G45"/>
  <c r="H45"/>
  <c r="I45"/>
  <c r="J45"/>
  <c r="K45"/>
  <c r="L45"/>
  <c r="M45"/>
  <c r="N45"/>
  <c r="O45"/>
  <c r="C54"/>
  <c r="D54"/>
  <c r="E54"/>
  <c r="F54"/>
  <c r="G54"/>
  <c r="H54"/>
  <c r="I54"/>
  <c r="J54"/>
  <c r="K54"/>
  <c r="L54"/>
  <c r="M54"/>
  <c r="N54"/>
  <c r="O54"/>
  <c r="C63"/>
  <c r="D63"/>
  <c r="E63"/>
  <c r="F63"/>
  <c r="G63"/>
  <c r="H63"/>
  <c r="I63"/>
  <c r="J63"/>
  <c r="K63"/>
  <c r="L63"/>
  <c r="M63"/>
  <c r="N63"/>
  <c r="O63"/>
  <c r="C71"/>
  <c r="D71"/>
  <c r="E71"/>
  <c r="F71"/>
  <c r="G71"/>
  <c r="H71"/>
  <c r="I71"/>
  <c r="J71"/>
  <c r="K71"/>
  <c r="L71"/>
  <c r="M71"/>
  <c r="N71"/>
  <c r="O71"/>
  <c r="C79"/>
  <c r="D79"/>
  <c r="E79"/>
  <c r="F79"/>
  <c r="G79"/>
  <c r="H79"/>
  <c r="I79"/>
  <c r="J79"/>
  <c r="K79"/>
  <c r="L79"/>
  <c r="M79"/>
  <c r="N79"/>
  <c r="O79"/>
  <c r="C86"/>
  <c r="D86"/>
  <c r="E86"/>
  <c r="F86"/>
  <c r="G86"/>
  <c r="H86"/>
  <c r="I86"/>
  <c r="J86"/>
  <c r="K86"/>
  <c r="L86"/>
  <c r="M86"/>
  <c r="N86"/>
  <c r="O86"/>
  <c r="C87"/>
  <c r="D87"/>
  <c r="E87"/>
  <c r="F87"/>
  <c r="G87"/>
  <c r="H87"/>
  <c r="I87"/>
  <c r="J87"/>
  <c r="K87"/>
  <c r="L87"/>
  <c r="M87"/>
  <c r="N87"/>
  <c r="O87"/>
  <c r="C88"/>
  <c r="D88"/>
  <c r="E88"/>
  <c r="F88"/>
  <c r="G88"/>
  <c r="H88"/>
  <c r="I88"/>
  <c r="J88"/>
  <c r="K88"/>
  <c r="L88"/>
  <c r="M88"/>
  <c r="N88"/>
  <c r="O88"/>
</calcChain>
</file>

<file path=xl/sharedStrings.xml><?xml version="1.0" encoding="utf-8"?>
<sst xmlns="http://schemas.openxmlformats.org/spreadsheetml/2006/main" count="119" uniqueCount="68">
  <si>
    <t>СРЕДНЕЕ ЗА 1ДЕНЬ:</t>
  </si>
  <si>
    <t>ВСЕГО:</t>
  </si>
  <si>
    <t>ИТОГО:</t>
  </si>
  <si>
    <t>Хлеб пшеничный вит.</t>
  </si>
  <si>
    <t>ТК № 108</t>
  </si>
  <si>
    <t>Бутерброд с сыром</t>
  </si>
  <si>
    <t>ТК № 91</t>
  </si>
  <si>
    <t>Кофейный напиток с молоком</t>
  </si>
  <si>
    <t>ТК № 501</t>
  </si>
  <si>
    <t>Каша гречневая вязкая</t>
  </si>
  <si>
    <t>ТК № 248</t>
  </si>
  <si>
    <t>ДЕНЬ № 10</t>
  </si>
  <si>
    <t>Бутерброд с маслом</t>
  </si>
  <si>
    <t>ТК № 94</t>
  </si>
  <si>
    <t>Чай с молоком</t>
  </si>
  <si>
    <t>ТК № 495</t>
  </si>
  <si>
    <t>Макароны отварные с сыром</t>
  </si>
  <si>
    <t>ТК № 295</t>
  </si>
  <si>
    <t>ДЕНЬ №9</t>
  </si>
  <si>
    <t>Хлеб пшеничный витаминизированный</t>
  </si>
  <si>
    <t>Печенье</t>
  </si>
  <si>
    <t>ТК № 590</t>
  </si>
  <si>
    <t>Чай с сахаром</t>
  </si>
  <si>
    <t>ТК 494</t>
  </si>
  <si>
    <t>Суп молочный с макаронными изделиями</t>
  </si>
  <si>
    <t>ТК № 165</t>
  </si>
  <si>
    <t>ДЕНЬ № 8</t>
  </si>
  <si>
    <t>Бутерброд с джемом</t>
  </si>
  <si>
    <t>ТК № 95</t>
  </si>
  <si>
    <t>Какао с молоком</t>
  </si>
  <si>
    <t>ТК № 496</t>
  </si>
  <si>
    <t>Каша из хлопьев "Геркулес" вязкая</t>
  </si>
  <si>
    <t>ТК № 247</t>
  </si>
  <si>
    <t>ДЕНЬ № 7</t>
  </si>
  <si>
    <t>Каша рисовая молочная жидкая</t>
  </si>
  <si>
    <t>ТК № 268</t>
  </si>
  <si>
    <t>ДЕНЬ №6</t>
  </si>
  <si>
    <t>Омлет натуральный</t>
  </si>
  <si>
    <t>ТК № 301</t>
  </si>
  <si>
    <t>ДЕНЬ № 5</t>
  </si>
  <si>
    <t>Каша пшённая молочная</t>
  </si>
  <si>
    <t>ТК № 267</t>
  </si>
  <si>
    <t>ДЕНЬ № 4</t>
  </si>
  <si>
    <t>ДЕНЬ № 3</t>
  </si>
  <si>
    <t>ТК № 494</t>
  </si>
  <si>
    <t>Запеканка из творога с джемом</t>
  </si>
  <si>
    <t>ТК № 313</t>
  </si>
  <si>
    <t>ДЕНЬ № 2</t>
  </si>
  <si>
    <t>Каша манная</t>
  </si>
  <si>
    <t>ТК № 250</t>
  </si>
  <si>
    <t>ДЕНЬ № 1</t>
  </si>
  <si>
    <t>Са</t>
  </si>
  <si>
    <t>Fe</t>
  </si>
  <si>
    <t>Mg</t>
  </si>
  <si>
    <t>Р</t>
  </si>
  <si>
    <t>Е</t>
  </si>
  <si>
    <t>А</t>
  </si>
  <si>
    <t>С</t>
  </si>
  <si>
    <t>В1</t>
  </si>
  <si>
    <t xml:space="preserve">            Минеральные в-ва</t>
  </si>
  <si>
    <t xml:space="preserve">Витамины, мг </t>
  </si>
  <si>
    <t>э/ц ккл</t>
  </si>
  <si>
    <t>Углев.</t>
  </si>
  <si>
    <t>Жиры</t>
  </si>
  <si>
    <t>Белки</t>
  </si>
  <si>
    <t>Выход   блюда</t>
  </si>
  <si>
    <t>Наименование блюда</t>
  </si>
  <si>
    <t>№ ТК по сборнику рецептур блюд*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</si>
</sst>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5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0" fillId="0" borderId="0" xfId="0" applyAlignment="1"/>
    <xf numFmtId="0" fontId="0" fillId="0" borderId="0" xfId="0" applyBorder="1" applyAlignment="1"/>
    <xf numFmtId="2" fontId="2" fillId="2" borderId="0" xfId="1" applyNumberFormat="1" applyFont="1" applyFill="1" applyBorder="1" applyAlignment="1" applyProtection="1">
      <alignment horizontal="center" vertical="center"/>
    </xf>
    <xf numFmtId="0" fontId="3" fillId="2" borderId="0" xfId="1" applyNumberFormat="1" applyFont="1" applyFill="1" applyBorder="1" applyAlignment="1" applyProtection="1">
      <alignment horizontal="left" vertical="top"/>
    </xf>
    <xf numFmtId="0" fontId="4" fillId="2" borderId="0" xfId="1" applyNumberFormat="1" applyFont="1" applyFill="1" applyBorder="1" applyAlignment="1" applyProtection="1">
      <alignment horizontal="left" vertical="center" wrapText="1"/>
    </xf>
    <xf numFmtId="0" fontId="2" fillId="2" borderId="0" xfId="1" applyNumberFormat="1" applyFont="1" applyFill="1" applyBorder="1" applyAlignment="1" applyProtection="1">
      <alignment horizontal="center" vertical="center"/>
    </xf>
    <xf numFmtId="0" fontId="5" fillId="2" borderId="0" xfId="1" applyNumberFormat="1" applyFont="1" applyFill="1" applyBorder="1" applyAlignment="1" applyProtection="1">
      <alignment horizontal="left" vertical="top" wrapText="1"/>
    </xf>
    <xf numFmtId="0" fontId="0" fillId="2" borderId="0" xfId="0" applyFill="1" applyBorder="1" applyAlignment="1"/>
    <xf numFmtId="2" fontId="3" fillId="2" borderId="0" xfId="1" applyNumberFormat="1" applyFont="1" applyFill="1" applyBorder="1" applyAlignment="1" applyProtection="1">
      <alignment horizontal="center" vertical="center"/>
    </xf>
    <xf numFmtId="0" fontId="3" fillId="2" borderId="0" xfId="1" applyNumberFormat="1" applyFont="1" applyFill="1" applyBorder="1" applyAlignment="1" applyProtection="1">
      <alignment horizontal="center" vertical="center"/>
    </xf>
    <xf numFmtId="0" fontId="4" fillId="2" borderId="0" xfId="1" applyNumberFormat="1" applyFont="1" applyFill="1" applyBorder="1" applyAlignment="1" applyProtection="1">
      <alignment vertical="center" wrapText="1"/>
    </xf>
    <xf numFmtId="2" fontId="6" fillId="2" borderId="0" xfId="1" applyNumberFormat="1" applyFont="1" applyFill="1" applyBorder="1" applyAlignment="1" applyProtection="1">
      <alignment horizontal="center" vertical="center"/>
    </xf>
    <xf numFmtId="0" fontId="6" fillId="2" borderId="0" xfId="1" applyNumberFormat="1" applyFont="1" applyFill="1" applyBorder="1" applyAlignment="1" applyProtection="1">
      <alignment horizontal="center" vertical="center"/>
    </xf>
    <xf numFmtId="0" fontId="7" fillId="2" borderId="0" xfId="1" applyNumberFormat="1" applyFont="1" applyFill="1" applyBorder="1" applyAlignment="1" applyProtection="1">
      <alignment vertical="center" wrapText="1"/>
    </xf>
    <xf numFmtId="49" fontId="6" fillId="2" borderId="0" xfId="1" applyNumberFormat="1" applyFont="1" applyFill="1" applyBorder="1" applyAlignment="1" applyProtection="1">
      <alignment horizontal="left" vertical="center" wrapText="1"/>
    </xf>
    <xf numFmtId="2" fontId="6" fillId="2" borderId="0" xfId="0" applyNumberFormat="1" applyFont="1" applyFill="1" applyBorder="1" applyAlignment="1">
      <alignment horizontal="center"/>
    </xf>
    <xf numFmtId="0" fontId="8" fillId="2" borderId="0" xfId="0" applyNumberFormat="1" applyFont="1" applyFill="1" applyBorder="1" applyAlignment="1">
      <alignment horizontal="center" vertical="top" wrapText="1"/>
    </xf>
    <xf numFmtId="0" fontId="6" fillId="2" borderId="0" xfId="1" applyNumberFormat="1" applyFont="1" applyFill="1" applyBorder="1" applyAlignment="1" applyProtection="1">
      <alignment horizontal="center" vertical="top"/>
    </xf>
    <xf numFmtId="0" fontId="7" fillId="2" borderId="0" xfId="1" applyNumberFormat="1" applyFont="1" applyFill="1" applyBorder="1" applyAlignment="1" applyProtection="1">
      <alignment horizontal="left" wrapText="1"/>
    </xf>
    <xf numFmtId="49" fontId="6" fillId="2" borderId="0" xfId="1" applyNumberFormat="1" applyFont="1" applyFill="1" applyBorder="1" applyAlignment="1" applyProtection="1">
      <alignment horizontal="center" vertical="center"/>
    </xf>
    <xf numFmtId="0" fontId="9" fillId="2" borderId="0" xfId="1" applyNumberFormat="1" applyFont="1" applyFill="1" applyBorder="1" applyAlignment="1" applyProtection="1">
      <alignment vertical="center" wrapText="1"/>
    </xf>
    <xf numFmtId="2" fontId="6" fillId="2" borderId="0" xfId="1" applyNumberFormat="1" applyFont="1" applyFill="1" applyBorder="1" applyAlignment="1" applyProtection="1">
      <alignment horizontal="center" vertical="top"/>
    </xf>
    <xf numFmtId="49" fontId="6" fillId="2" borderId="0" xfId="1" applyNumberFormat="1" applyFont="1" applyFill="1" applyBorder="1" applyAlignment="1" applyProtection="1">
      <alignment horizontal="center" vertical="top"/>
    </xf>
    <xf numFmtId="0" fontId="4" fillId="2" borderId="0" xfId="1" applyNumberFormat="1" applyFont="1" applyFill="1" applyBorder="1" applyAlignment="1" applyProtection="1">
      <alignment horizontal="left" wrapText="1"/>
    </xf>
    <xf numFmtId="2" fontId="3" fillId="2" borderId="0" xfId="1" applyNumberFormat="1" applyFont="1" applyFill="1" applyBorder="1" applyAlignment="1" applyProtection="1">
      <alignment horizontal="center" vertical="top"/>
    </xf>
    <xf numFmtId="0" fontId="4" fillId="2" borderId="0" xfId="1" applyNumberFormat="1" applyFont="1" applyFill="1" applyBorder="1" applyAlignment="1" applyProtection="1">
      <alignment horizontal="left" vertical="top" wrapText="1"/>
    </xf>
    <xf numFmtId="0" fontId="3" fillId="2" borderId="0" xfId="1" applyNumberFormat="1" applyFont="1" applyFill="1" applyBorder="1" applyAlignment="1" applyProtection="1">
      <alignment horizontal="center" vertical="top"/>
    </xf>
    <xf numFmtId="0" fontId="10" fillId="2" borderId="0" xfId="1" applyNumberFormat="1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>
      <alignment horizontal="center" vertical="center"/>
    </xf>
    <xf numFmtId="2" fontId="6" fillId="2" borderId="0" xfId="1" applyNumberFormat="1" applyFont="1" applyFill="1" applyBorder="1" applyAlignment="1" applyProtection="1">
      <alignment vertical="top"/>
    </xf>
    <xf numFmtId="49" fontId="6" fillId="2" borderId="0" xfId="1" applyNumberFormat="1" applyFont="1" applyFill="1" applyBorder="1" applyAlignment="1" applyProtection="1">
      <alignment vertical="top"/>
    </xf>
    <xf numFmtId="0" fontId="7" fillId="2" borderId="0" xfId="1" applyNumberFormat="1" applyFont="1" applyFill="1" applyBorder="1" applyAlignment="1" applyProtection="1">
      <alignment horizontal="left" vertical="top" wrapText="1"/>
    </xf>
    <xf numFmtId="0" fontId="6" fillId="2" borderId="0" xfId="1" applyNumberFormat="1" applyFont="1" applyFill="1" applyBorder="1" applyAlignment="1" applyProtection="1">
      <alignment vertical="center" wrapText="1"/>
    </xf>
    <xf numFmtId="49" fontId="3" fillId="2" borderId="0" xfId="1" applyNumberFormat="1" applyFont="1" applyFill="1" applyBorder="1" applyAlignment="1" applyProtection="1">
      <alignment horizontal="center" vertical="center"/>
    </xf>
    <xf numFmtId="49" fontId="8" fillId="2" borderId="0" xfId="0" applyNumberFormat="1" applyFont="1" applyFill="1" applyBorder="1" applyAlignment="1">
      <alignment horizontal="center" vertical="top" wrapText="1"/>
    </xf>
    <xf numFmtId="0" fontId="11" fillId="2" borderId="0" xfId="1" applyNumberFormat="1" applyFont="1" applyFill="1" applyBorder="1" applyAlignment="1" applyProtection="1">
      <alignment vertical="top"/>
    </xf>
    <xf numFmtId="0" fontId="12" fillId="2" borderId="0" xfId="1" applyNumberFormat="1" applyFont="1" applyFill="1" applyBorder="1" applyAlignment="1" applyProtection="1">
      <alignment horizontal="center" vertical="top" wrapText="1"/>
    </xf>
    <xf numFmtId="0" fontId="13" fillId="2" borderId="0" xfId="1" applyNumberFormat="1" applyFont="1" applyFill="1" applyBorder="1" applyAlignment="1" applyProtection="1">
      <alignment horizontal="center" vertical="top"/>
    </xf>
    <xf numFmtId="0" fontId="14" fillId="2" borderId="0" xfId="1" applyNumberFormat="1" applyFont="1" applyFill="1" applyBorder="1" applyAlignment="1" applyProtection="1">
      <alignment horizontal="left" vertical="top" wrapText="1"/>
    </xf>
    <xf numFmtId="0" fontId="3" fillId="2" borderId="0" xfId="1" applyNumberFormat="1" applyFont="1" applyFill="1" applyBorder="1" applyAlignment="1" applyProtection="1">
      <alignment horizontal="center" vertical="center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/>
    </xf>
    <xf numFmtId="2" fontId="15" fillId="2" borderId="0" xfId="1" applyNumberFormat="1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/>
    <xf numFmtId="0" fontId="3" fillId="2" borderId="0" xfId="1" applyNumberFormat="1" applyFont="1" applyFill="1" applyBorder="1" applyAlignment="1" applyProtection="1">
      <alignment horizontal="left" wrapText="1"/>
    </xf>
    <xf numFmtId="0" fontId="7" fillId="2" borderId="0" xfId="0" applyFont="1" applyFill="1" applyBorder="1" applyAlignment="1"/>
    <xf numFmtId="2" fontId="16" fillId="2" borderId="0" xfId="1" applyNumberFormat="1" applyFont="1" applyFill="1" applyBorder="1" applyAlignment="1" applyProtection="1">
      <alignment horizontal="center" vertical="center"/>
    </xf>
    <xf numFmtId="0" fontId="3" fillId="2" borderId="0" xfId="1" applyNumberFormat="1" applyFont="1" applyFill="1" applyBorder="1" applyAlignment="1" applyProtection="1">
      <alignment horizontal="left" vertical="top" wrapText="1"/>
    </xf>
    <xf numFmtId="0" fontId="17" fillId="2" borderId="0" xfId="1" applyNumberFormat="1" applyFont="1" applyFill="1" applyBorder="1" applyAlignment="1" applyProtection="1">
      <alignment horizontal="center" vertical="top"/>
    </xf>
    <xf numFmtId="0" fontId="18" fillId="2" borderId="0" xfId="0" applyFont="1" applyFill="1" applyBorder="1" applyAlignment="1"/>
    <xf numFmtId="0" fontId="17" fillId="2" borderId="0" xfId="1" applyNumberFormat="1" applyFont="1" applyFill="1" applyBorder="1" applyAlignment="1" applyProtection="1">
      <alignment horizontal="center" vertical="center"/>
    </xf>
    <xf numFmtId="0" fontId="0" fillId="2" borderId="0" xfId="0" applyFill="1" applyAlignment="1"/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19" fillId="2" borderId="2" xfId="1" applyNumberFormat="1" applyFont="1" applyFill="1" applyBorder="1" applyAlignment="1" applyProtection="1">
      <alignment horizontal="left" vertical="top"/>
    </xf>
    <xf numFmtId="0" fontId="4" fillId="2" borderId="2" xfId="1" applyNumberFormat="1" applyFont="1" applyFill="1" applyBorder="1" applyAlignment="1" applyProtection="1">
      <alignment horizontal="left" vertical="center" wrapText="1"/>
    </xf>
    <xf numFmtId="0" fontId="0" fillId="2" borderId="2" xfId="0" applyFill="1" applyBorder="1" applyAlignment="1"/>
    <xf numFmtId="2" fontId="19" fillId="2" borderId="2" xfId="1" applyNumberFormat="1" applyFont="1" applyFill="1" applyBorder="1" applyAlignment="1" applyProtection="1">
      <alignment horizontal="left" vertical="top"/>
    </xf>
    <xf numFmtId="0" fontId="5" fillId="2" borderId="2" xfId="1" applyNumberFormat="1" applyFont="1" applyFill="1" applyBorder="1" applyAlignment="1" applyProtection="1">
      <alignment horizontal="left" vertical="top" wrapText="1"/>
    </xf>
    <xf numFmtId="2" fontId="19" fillId="2" borderId="2" xfId="1" applyNumberFormat="1" applyFont="1" applyFill="1" applyBorder="1" applyAlignment="1" applyProtection="1">
      <alignment horizontal="center" vertical="center"/>
    </xf>
    <xf numFmtId="49" fontId="6" fillId="2" borderId="2" xfId="1" applyNumberFormat="1" applyFont="1" applyFill="1" applyBorder="1" applyAlignment="1" applyProtection="1">
      <alignment horizontal="left" vertical="center" wrapText="1"/>
    </xf>
    <xf numFmtId="2" fontId="20" fillId="2" borderId="2" xfId="1" applyNumberFormat="1" applyFont="1" applyFill="1" applyBorder="1" applyAlignment="1" applyProtection="1">
      <alignment horizontal="center" vertical="top"/>
    </xf>
    <xf numFmtId="0" fontId="20" fillId="2" borderId="2" xfId="1" applyNumberFormat="1" applyFont="1" applyFill="1" applyBorder="1" applyAlignment="1" applyProtection="1">
      <alignment horizontal="center" vertical="top"/>
    </xf>
    <xf numFmtId="0" fontId="7" fillId="2" borderId="2" xfId="1" applyNumberFormat="1" applyFont="1" applyFill="1" applyBorder="1" applyAlignment="1" applyProtection="1">
      <alignment horizontal="left" vertical="top" wrapText="1"/>
    </xf>
    <xf numFmtId="2" fontId="20" fillId="2" borderId="2" xfId="1" applyNumberFormat="1" applyFont="1" applyFill="1" applyBorder="1" applyAlignment="1" applyProtection="1">
      <alignment horizontal="center" vertical="center"/>
    </xf>
    <xf numFmtId="0" fontId="20" fillId="2" borderId="2" xfId="1" applyNumberFormat="1" applyFont="1" applyFill="1" applyBorder="1" applyAlignment="1" applyProtection="1">
      <alignment horizontal="center" vertical="center"/>
    </xf>
    <xf numFmtId="0" fontId="7" fillId="2" borderId="2" xfId="1" applyNumberFormat="1" applyFont="1" applyFill="1" applyBorder="1" applyAlignment="1" applyProtection="1">
      <alignment vertical="center" wrapText="1"/>
    </xf>
    <xf numFmtId="2" fontId="20" fillId="2" borderId="3" xfId="1" applyNumberFormat="1" applyFont="1" applyFill="1" applyBorder="1" applyAlignment="1" applyProtection="1">
      <alignment horizontal="center" vertical="center"/>
    </xf>
    <xf numFmtId="0" fontId="7" fillId="2" borderId="2" xfId="1" applyNumberFormat="1" applyFont="1" applyFill="1" applyBorder="1" applyAlignment="1" applyProtection="1">
      <alignment horizontal="left" wrapText="1"/>
    </xf>
    <xf numFmtId="49" fontId="20" fillId="2" borderId="2" xfId="1" applyNumberFormat="1" applyFont="1" applyFill="1" applyBorder="1" applyAlignment="1" applyProtection="1">
      <alignment horizontal="center" vertical="center"/>
    </xf>
    <xf numFmtId="0" fontId="4" fillId="2" borderId="2" xfId="1" applyNumberFormat="1" applyFont="1" applyFill="1" applyBorder="1" applyAlignment="1" applyProtection="1">
      <alignment vertical="center" wrapText="1"/>
    </xf>
    <xf numFmtId="0" fontId="9" fillId="2" borderId="2" xfId="1" applyNumberFormat="1" applyFont="1" applyFill="1" applyBorder="1" applyAlignment="1" applyProtection="1">
      <alignment vertical="center" wrapText="1"/>
    </xf>
    <xf numFmtId="49" fontId="20" fillId="2" borderId="2" xfId="1" applyNumberFormat="1" applyFont="1" applyFill="1" applyBorder="1" applyAlignment="1" applyProtection="1">
      <alignment horizontal="center" vertical="top"/>
    </xf>
    <xf numFmtId="0" fontId="4" fillId="2" borderId="2" xfId="1" applyNumberFormat="1" applyFont="1" applyFill="1" applyBorder="1" applyAlignment="1" applyProtection="1">
      <alignment horizontal="left" wrapText="1"/>
    </xf>
    <xf numFmtId="0" fontId="10" fillId="2" borderId="2" xfId="1" applyNumberFormat="1" applyFont="1" applyFill="1" applyBorder="1" applyAlignment="1" applyProtection="1">
      <alignment horizontal="left" vertical="top" wrapText="1"/>
    </xf>
    <xf numFmtId="0" fontId="21" fillId="2" borderId="2" xfId="0" applyFont="1" applyFill="1" applyBorder="1" applyAlignment="1">
      <alignment horizontal="center" vertical="center"/>
    </xf>
    <xf numFmtId="2" fontId="20" fillId="2" borderId="2" xfId="1" applyNumberFormat="1" applyFont="1" applyFill="1" applyBorder="1" applyAlignment="1" applyProtection="1">
      <alignment vertical="top"/>
    </xf>
    <xf numFmtId="49" fontId="20" fillId="2" borderId="2" xfId="1" applyNumberFormat="1" applyFont="1" applyFill="1" applyBorder="1" applyAlignment="1" applyProtection="1">
      <alignment vertical="top"/>
    </xf>
    <xf numFmtId="2" fontId="20" fillId="2" borderId="4" xfId="0" applyNumberFormat="1" applyFont="1" applyFill="1" applyBorder="1" applyAlignment="1">
      <alignment horizontal="center"/>
    </xf>
    <xf numFmtId="2" fontId="20" fillId="2" borderId="2" xfId="0" applyNumberFormat="1" applyFont="1" applyFill="1" applyBorder="1" applyAlignment="1">
      <alignment horizontal="center"/>
    </xf>
    <xf numFmtId="49" fontId="21" fillId="2" borderId="2" xfId="0" applyNumberFormat="1" applyFont="1" applyFill="1" applyBorder="1" applyAlignment="1">
      <alignment horizontal="center" vertical="top" wrapText="1"/>
    </xf>
    <xf numFmtId="0" fontId="19" fillId="2" borderId="2" xfId="1" applyNumberFormat="1" applyFont="1" applyFill="1" applyBorder="1" applyAlignment="1" applyProtection="1">
      <alignment horizontal="center" vertical="center"/>
    </xf>
    <xf numFmtId="0" fontId="4" fillId="2" borderId="2" xfId="1" applyNumberFormat="1" applyFont="1" applyFill="1" applyBorder="1" applyAlignment="1" applyProtection="1">
      <alignment horizontal="left" vertical="top" wrapText="1"/>
    </xf>
    <xf numFmtId="2" fontId="20" fillId="2" borderId="2" xfId="1" applyNumberFormat="1" applyFont="1" applyFill="1" applyBorder="1" applyAlignment="1" applyProtection="1">
      <alignment horizontal="center"/>
    </xf>
    <xf numFmtId="2" fontId="20" fillId="2" borderId="3" xfId="1" applyNumberFormat="1" applyFont="1" applyFill="1" applyBorder="1" applyAlignment="1" applyProtection="1">
      <alignment horizontal="center"/>
    </xf>
    <xf numFmtId="0" fontId="20" fillId="2" borderId="2" xfId="1" applyNumberFormat="1" applyFont="1" applyFill="1" applyBorder="1" applyAlignment="1" applyProtection="1">
      <alignment horizontal="center"/>
    </xf>
    <xf numFmtId="49" fontId="6" fillId="2" borderId="2" xfId="1" applyNumberFormat="1" applyFont="1" applyFill="1" applyBorder="1" applyAlignment="1" applyProtection="1">
      <alignment horizontal="left" wrapText="1"/>
    </xf>
    <xf numFmtId="0" fontId="19" fillId="2" borderId="2" xfId="1" applyNumberFormat="1" applyFont="1" applyFill="1" applyBorder="1" applyAlignment="1" applyProtection="1">
      <alignment horizontal="center" vertical="top"/>
    </xf>
    <xf numFmtId="0" fontId="6" fillId="0" borderId="0" xfId="0" applyFont="1" applyAlignment="1"/>
    <xf numFmtId="0" fontId="11" fillId="2" borderId="5" xfId="1" applyNumberFormat="1" applyFont="1" applyFill="1" applyBorder="1" applyAlignment="1" applyProtection="1">
      <alignment vertical="top"/>
    </xf>
    <xf numFmtId="0" fontId="11" fillId="2" borderId="2" xfId="1" applyNumberFormat="1" applyFont="1" applyFill="1" applyBorder="1" applyAlignment="1" applyProtection="1">
      <alignment vertical="top"/>
    </xf>
    <xf numFmtId="0" fontId="11" fillId="2" borderId="3" xfId="1" applyNumberFormat="1" applyFont="1" applyFill="1" applyBorder="1" applyAlignment="1" applyProtection="1">
      <alignment vertical="top"/>
    </xf>
    <xf numFmtId="0" fontId="20" fillId="2" borderId="2" xfId="1" applyNumberFormat="1" applyFont="1" applyFill="1" applyBorder="1" applyAlignment="1" applyProtection="1">
      <alignment horizontal="center" vertical="top" wrapText="1"/>
    </xf>
    <xf numFmtId="0" fontId="14" fillId="2" borderId="2" xfId="1" applyNumberFormat="1" applyFont="1" applyFill="1" applyBorder="1" applyAlignment="1" applyProtection="1">
      <alignment horizontal="left" vertical="top" wrapText="1"/>
    </xf>
    <xf numFmtId="0" fontId="19" fillId="2" borderId="5" xfId="1" applyNumberFormat="1" applyFont="1" applyFill="1" applyBorder="1" applyAlignment="1" applyProtection="1">
      <alignment horizontal="center" vertical="center"/>
    </xf>
    <xf numFmtId="0" fontId="19" fillId="2" borderId="3" xfId="1" applyNumberFormat="1" applyFont="1" applyFill="1" applyBorder="1" applyAlignment="1" applyProtection="1">
      <alignment horizontal="center" vertical="center"/>
    </xf>
    <xf numFmtId="0" fontId="19" fillId="2" borderId="4" xfId="1" applyNumberFormat="1" applyFont="1" applyFill="1" applyBorder="1" applyAlignment="1" applyProtection="1">
      <alignment horizontal="center" vertical="center"/>
    </xf>
    <xf numFmtId="0" fontId="19" fillId="2" borderId="4" xfId="1" applyNumberFormat="1" applyFont="1" applyFill="1" applyBorder="1" applyAlignment="1" applyProtection="1">
      <alignment horizontal="center" vertical="center" wrapText="1"/>
    </xf>
    <xf numFmtId="0" fontId="4" fillId="2" borderId="4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 wrapText="1"/>
    </xf>
    <xf numFmtId="0" fontId="22" fillId="0" borderId="5" xfId="0" applyFont="1" applyBorder="1" applyAlignment="1"/>
    <xf numFmtId="0" fontId="19" fillId="2" borderId="3" xfId="1" applyNumberFormat="1" applyFont="1" applyFill="1" applyBorder="1" applyAlignment="1" applyProtection="1">
      <alignment horizontal="center" vertical="center"/>
    </xf>
    <xf numFmtId="0" fontId="19" fillId="2" borderId="2" xfId="1" applyNumberFormat="1" applyFont="1" applyFill="1" applyBorder="1" applyAlignment="1" applyProtection="1">
      <alignment horizontal="center" vertical="center"/>
    </xf>
    <xf numFmtId="0" fontId="19" fillId="2" borderId="5" xfId="1" applyNumberFormat="1" applyFont="1" applyFill="1" applyBorder="1" applyAlignment="1" applyProtection="1">
      <alignment horizontal="center" vertical="center"/>
    </xf>
    <xf numFmtId="0" fontId="19" fillId="2" borderId="6" xfId="1" applyNumberFormat="1" applyFont="1" applyFill="1" applyBorder="1" applyAlignment="1" applyProtection="1">
      <alignment horizontal="center" vertical="center"/>
    </xf>
    <xf numFmtId="0" fontId="19" fillId="2" borderId="7" xfId="1" applyNumberFormat="1" applyFont="1" applyFill="1" applyBorder="1" applyAlignment="1" applyProtection="1">
      <alignment horizontal="center" vertical="center"/>
    </xf>
    <xf numFmtId="0" fontId="19" fillId="2" borderId="7" xfId="1" applyNumberFormat="1" applyFont="1" applyFill="1" applyBorder="1" applyAlignment="1" applyProtection="1">
      <alignment horizontal="center" vertical="center" wrapText="1"/>
    </xf>
    <xf numFmtId="0" fontId="4" fillId="2" borderId="7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VR286"/>
  <sheetViews>
    <sheetView tabSelected="1" zoomScale="80" zoomScaleNormal="80" workbookViewId="0">
      <selection activeCell="C82" sqref="C82"/>
    </sheetView>
  </sheetViews>
  <sheetFormatPr defaultRowHeight="15"/>
  <cols>
    <col min="1" max="1" width="10.42578125" style="1" customWidth="1"/>
    <col min="2" max="2" width="29" style="1" customWidth="1"/>
    <col min="3" max="3" width="7.42578125" style="1" customWidth="1"/>
    <col min="4" max="4" width="7" style="1" customWidth="1"/>
    <col min="5" max="5" width="6.28515625" style="1" customWidth="1"/>
    <col min="6" max="6" width="7.7109375" style="1" customWidth="1"/>
    <col min="7" max="7" width="7" style="1" customWidth="1"/>
    <col min="8" max="8" width="6.5703125" style="1" customWidth="1"/>
    <col min="9" max="9" width="7" style="1" customWidth="1"/>
    <col min="10" max="12" width="7.28515625" style="1" customWidth="1"/>
    <col min="13" max="13" width="7.140625" style="1" customWidth="1"/>
    <col min="14" max="14" width="5.85546875" style="1" customWidth="1"/>
    <col min="15" max="15" width="7.28515625" style="1" customWidth="1"/>
    <col min="16" max="252" width="9.140625" style="1"/>
    <col min="253" max="253" width="41.85546875" style="1" customWidth="1"/>
    <col min="254" max="254" width="11.85546875" style="1" customWidth="1"/>
    <col min="255" max="255" width="9.28515625" style="1" bestFit="1" customWidth="1"/>
    <col min="256" max="257" width="10.5703125" style="1" bestFit="1" customWidth="1"/>
    <col min="258" max="258" width="12" style="1" bestFit="1" customWidth="1"/>
    <col min="259" max="260" width="9.28515625" style="1" bestFit="1" customWidth="1"/>
    <col min="261" max="262" width="10.7109375" style="1" bestFit="1" customWidth="1"/>
    <col min="263" max="264" width="10.85546875" style="1" bestFit="1" customWidth="1"/>
    <col min="265" max="265" width="10.5703125" style="1" bestFit="1" customWidth="1"/>
    <col min="266" max="266" width="9.28515625" style="1" bestFit="1" customWidth="1"/>
    <col min="267" max="508" width="9.140625" style="1"/>
    <col min="509" max="509" width="41.85546875" style="1" customWidth="1"/>
    <col min="510" max="510" width="11.85546875" style="1" customWidth="1"/>
    <col min="511" max="511" width="9.28515625" style="1" bestFit="1" customWidth="1"/>
    <col min="512" max="513" width="10.5703125" style="1" bestFit="1" customWidth="1"/>
    <col min="514" max="514" width="12" style="1" bestFit="1" customWidth="1"/>
    <col min="515" max="516" width="9.28515625" style="1" bestFit="1" customWidth="1"/>
    <col min="517" max="518" width="10.7109375" style="1" bestFit="1" customWidth="1"/>
    <col min="519" max="520" width="10.85546875" style="1" bestFit="1" customWidth="1"/>
    <col min="521" max="521" width="10.5703125" style="1" bestFit="1" customWidth="1"/>
    <col min="522" max="522" width="9.28515625" style="1" bestFit="1" customWidth="1"/>
    <col min="523" max="764" width="9.140625" style="1"/>
    <col min="765" max="765" width="41.85546875" style="1" customWidth="1"/>
    <col min="766" max="766" width="11.85546875" style="1" customWidth="1"/>
    <col min="767" max="767" width="9.28515625" style="1" bestFit="1" customWidth="1"/>
    <col min="768" max="769" width="10.5703125" style="1" bestFit="1" customWidth="1"/>
    <col min="770" max="770" width="12" style="1" bestFit="1" customWidth="1"/>
    <col min="771" max="772" width="9.28515625" style="1" bestFit="1" customWidth="1"/>
    <col min="773" max="774" width="10.7109375" style="1" bestFit="1" customWidth="1"/>
    <col min="775" max="776" width="10.85546875" style="1" bestFit="1" customWidth="1"/>
    <col min="777" max="777" width="10.5703125" style="1" bestFit="1" customWidth="1"/>
    <col min="778" max="778" width="9.28515625" style="1" bestFit="1" customWidth="1"/>
    <col min="779" max="1020" width="9.140625" style="1"/>
    <col min="1021" max="1021" width="41.85546875" style="1" customWidth="1"/>
    <col min="1022" max="1022" width="11.85546875" style="1" customWidth="1"/>
    <col min="1023" max="1023" width="9.28515625" style="1" bestFit="1" customWidth="1"/>
    <col min="1024" max="1025" width="10.5703125" style="1" bestFit="1" customWidth="1"/>
    <col min="1026" max="1026" width="12" style="1" bestFit="1" customWidth="1"/>
    <col min="1027" max="1028" width="9.28515625" style="1" bestFit="1" customWidth="1"/>
    <col min="1029" max="1030" width="10.7109375" style="1" bestFit="1" customWidth="1"/>
    <col min="1031" max="1032" width="10.85546875" style="1" bestFit="1" customWidth="1"/>
    <col min="1033" max="1033" width="10.5703125" style="1" bestFit="1" customWidth="1"/>
    <col min="1034" max="1034" width="9.28515625" style="1" bestFit="1" customWidth="1"/>
    <col min="1035" max="1276" width="9.140625" style="1"/>
    <col min="1277" max="1277" width="41.85546875" style="1" customWidth="1"/>
    <col min="1278" max="1278" width="11.85546875" style="1" customWidth="1"/>
    <col min="1279" max="1279" width="9.28515625" style="1" bestFit="1" customWidth="1"/>
    <col min="1280" max="1281" width="10.5703125" style="1" bestFit="1" customWidth="1"/>
    <col min="1282" max="1282" width="12" style="1" bestFit="1" customWidth="1"/>
    <col min="1283" max="1284" width="9.28515625" style="1" bestFit="1" customWidth="1"/>
    <col min="1285" max="1286" width="10.7109375" style="1" bestFit="1" customWidth="1"/>
    <col min="1287" max="1288" width="10.85546875" style="1" bestFit="1" customWidth="1"/>
    <col min="1289" max="1289" width="10.5703125" style="1" bestFit="1" customWidth="1"/>
    <col min="1290" max="1290" width="9.28515625" style="1" bestFit="1" customWidth="1"/>
    <col min="1291" max="1532" width="9.140625" style="1"/>
    <col min="1533" max="1533" width="41.85546875" style="1" customWidth="1"/>
    <col min="1534" max="1534" width="11.85546875" style="1" customWidth="1"/>
    <col min="1535" max="1535" width="9.28515625" style="1" bestFit="1" customWidth="1"/>
    <col min="1536" max="1537" width="10.5703125" style="1" bestFit="1" customWidth="1"/>
    <col min="1538" max="1538" width="12" style="1" bestFit="1" customWidth="1"/>
    <col min="1539" max="1540" width="9.28515625" style="1" bestFit="1" customWidth="1"/>
    <col min="1541" max="1542" width="10.7109375" style="1" bestFit="1" customWidth="1"/>
    <col min="1543" max="1544" width="10.85546875" style="1" bestFit="1" customWidth="1"/>
    <col min="1545" max="1545" width="10.5703125" style="1" bestFit="1" customWidth="1"/>
    <col min="1546" max="1546" width="9.28515625" style="1" bestFit="1" customWidth="1"/>
    <col min="1547" max="1788" width="9.140625" style="1"/>
    <col min="1789" max="1789" width="41.85546875" style="1" customWidth="1"/>
    <col min="1790" max="1790" width="11.85546875" style="1" customWidth="1"/>
    <col min="1791" max="1791" width="9.28515625" style="1" bestFit="1" customWidth="1"/>
    <col min="1792" max="1793" width="10.5703125" style="1" bestFit="1" customWidth="1"/>
    <col min="1794" max="1794" width="12" style="1" bestFit="1" customWidth="1"/>
    <col min="1795" max="1796" width="9.28515625" style="1" bestFit="1" customWidth="1"/>
    <col min="1797" max="1798" width="10.7109375" style="1" bestFit="1" customWidth="1"/>
    <col min="1799" max="1800" width="10.85546875" style="1" bestFit="1" customWidth="1"/>
    <col min="1801" max="1801" width="10.5703125" style="1" bestFit="1" customWidth="1"/>
    <col min="1802" max="1802" width="9.28515625" style="1" bestFit="1" customWidth="1"/>
    <col min="1803" max="2044" width="9.140625" style="1"/>
    <col min="2045" max="2045" width="41.85546875" style="1" customWidth="1"/>
    <col min="2046" max="2046" width="11.85546875" style="1" customWidth="1"/>
    <col min="2047" max="2047" width="9.28515625" style="1" bestFit="1" customWidth="1"/>
    <col min="2048" max="2049" width="10.5703125" style="1" bestFit="1" customWidth="1"/>
    <col min="2050" max="2050" width="12" style="1" bestFit="1" customWidth="1"/>
    <col min="2051" max="2052" width="9.28515625" style="1" bestFit="1" customWidth="1"/>
    <col min="2053" max="2054" width="10.7109375" style="1" bestFit="1" customWidth="1"/>
    <col min="2055" max="2056" width="10.85546875" style="1" bestFit="1" customWidth="1"/>
    <col min="2057" max="2057" width="10.5703125" style="1" bestFit="1" customWidth="1"/>
    <col min="2058" max="2058" width="9.28515625" style="1" bestFit="1" customWidth="1"/>
    <col min="2059" max="2300" width="9.140625" style="1"/>
    <col min="2301" max="2301" width="41.85546875" style="1" customWidth="1"/>
    <col min="2302" max="2302" width="11.85546875" style="1" customWidth="1"/>
    <col min="2303" max="2303" width="9.28515625" style="1" bestFit="1" customWidth="1"/>
    <col min="2304" max="2305" width="10.5703125" style="1" bestFit="1" customWidth="1"/>
    <col min="2306" max="2306" width="12" style="1" bestFit="1" customWidth="1"/>
    <col min="2307" max="2308" width="9.28515625" style="1" bestFit="1" customWidth="1"/>
    <col min="2309" max="2310" width="10.7109375" style="1" bestFit="1" customWidth="1"/>
    <col min="2311" max="2312" width="10.85546875" style="1" bestFit="1" customWidth="1"/>
    <col min="2313" max="2313" width="10.5703125" style="1" bestFit="1" customWidth="1"/>
    <col min="2314" max="2314" width="9.28515625" style="1" bestFit="1" customWidth="1"/>
    <col min="2315" max="2556" width="9.140625" style="1"/>
    <col min="2557" max="2557" width="41.85546875" style="1" customWidth="1"/>
    <col min="2558" max="2558" width="11.85546875" style="1" customWidth="1"/>
    <col min="2559" max="2559" width="9.28515625" style="1" bestFit="1" customWidth="1"/>
    <col min="2560" max="2561" width="10.5703125" style="1" bestFit="1" customWidth="1"/>
    <col min="2562" max="2562" width="12" style="1" bestFit="1" customWidth="1"/>
    <col min="2563" max="2564" width="9.28515625" style="1" bestFit="1" customWidth="1"/>
    <col min="2565" max="2566" width="10.7109375" style="1" bestFit="1" customWidth="1"/>
    <col min="2567" max="2568" width="10.85546875" style="1" bestFit="1" customWidth="1"/>
    <col min="2569" max="2569" width="10.5703125" style="1" bestFit="1" customWidth="1"/>
    <col min="2570" max="2570" width="9.28515625" style="1" bestFit="1" customWidth="1"/>
    <col min="2571" max="2812" width="9.140625" style="1"/>
    <col min="2813" max="2813" width="41.85546875" style="1" customWidth="1"/>
    <col min="2814" max="2814" width="11.85546875" style="1" customWidth="1"/>
    <col min="2815" max="2815" width="9.28515625" style="1" bestFit="1" customWidth="1"/>
    <col min="2816" max="2817" width="10.5703125" style="1" bestFit="1" customWidth="1"/>
    <col min="2818" max="2818" width="12" style="1" bestFit="1" customWidth="1"/>
    <col min="2819" max="2820" width="9.28515625" style="1" bestFit="1" customWidth="1"/>
    <col min="2821" max="2822" width="10.7109375" style="1" bestFit="1" customWidth="1"/>
    <col min="2823" max="2824" width="10.85546875" style="1" bestFit="1" customWidth="1"/>
    <col min="2825" max="2825" width="10.5703125" style="1" bestFit="1" customWidth="1"/>
    <col min="2826" max="2826" width="9.28515625" style="1" bestFit="1" customWidth="1"/>
    <col min="2827" max="3068" width="9.140625" style="1"/>
    <col min="3069" max="3069" width="41.85546875" style="1" customWidth="1"/>
    <col min="3070" max="3070" width="11.85546875" style="1" customWidth="1"/>
    <col min="3071" max="3071" width="9.28515625" style="1" bestFit="1" customWidth="1"/>
    <col min="3072" max="3073" width="10.5703125" style="1" bestFit="1" customWidth="1"/>
    <col min="3074" max="3074" width="12" style="1" bestFit="1" customWidth="1"/>
    <col min="3075" max="3076" width="9.28515625" style="1" bestFit="1" customWidth="1"/>
    <col min="3077" max="3078" width="10.7109375" style="1" bestFit="1" customWidth="1"/>
    <col min="3079" max="3080" width="10.85546875" style="1" bestFit="1" customWidth="1"/>
    <col min="3081" max="3081" width="10.5703125" style="1" bestFit="1" customWidth="1"/>
    <col min="3082" max="3082" width="9.28515625" style="1" bestFit="1" customWidth="1"/>
    <col min="3083" max="3324" width="9.140625" style="1"/>
    <col min="3325" max="3325" width="41.85546875" style="1" customWidth="1"/>
    <col min="3326" max="3326" width="11.85546875" style="1" customWidth="1"/>
    <col min="3327" max="3327" width="9.28515625" style="1" bestFit="1" customWidth="1"/>
    <col min="3328" max="3329" width="10.5703125" style="1" bestFit="1" customWidth="1"/>
    <col min="3330" max="3330" width="12" style="1" bestFit="1" customWidth="1"/>
    <col min="3331" max="3332" width="9.28515625" style="1" bestFit="1" customWidth="1"/>
    <col min="3333" max="3334" width="10.7109375" style="1" bestFit="1" customWidth="1"/>
    <col min="3335" max="3336" width="10.85546875" style="1" bestFit="1" customWidth="1"/>
    <col min="3337" max="3337" width="10.5703125" style="1" bestFit="1" customWidth="1"/>
    <col min="3338" max="3338" width="9.28515625" style="1" bestFit="1" customWidth="1"/>
    <col min="3339" max="3580" width="9.140625" style="1"/>
    <col min="3581" max="3581" width="41.85546875" style="1" customWidth="1"/>
    <col min="3582" max="3582" width="11.85546875" style="1" customWidth="1"/>
    <col min="3583" max="3583" width="9.28515625" style="1" bestFit="1" customWidth="1"/>
    <col min="3584" max="3585" width="10.5703125" style="1" bestFit="1" customWidth="1"/>
    <col min="3586" max="3586" width="12" style="1" bestFit="1" customWidth="1"/>
    <col min="3587" max="3588" width="9.28515625" style="1" bestFit="1" customWidth="1"/>
    <col min="3589" max="3590" width="10.7109375" style="1" bestFit="1" customWidth="1"/>
    <col min="3591" max="3592" width="10.85546875" style="1" bestFit="1" customWidth="1"/>
    <col min="3593" max="3593" width="10.5703125" style="1" bestFit="1" customWidth="1"/>
    <col min="3594" max="3594" width="9.28515625" style="1" bestFit="1" customWidth="1"/>
    <col min="3595" max="3836" width="9.140625" style="1"/>
    <col min="3837" max="3837" width="41.85546875" style="1" customWidth="1"/>
    <col min="3838" max="3838" width="11.85546875" style="1" customWidth="1"/>
    <col min="3839" max="3839" width="9.28515625" style="1" bestFit="1" customWidth="1"/>
    <col min="3840" max="3841" width="10.5703125" style="1" bestFit="1" customWidth="1"/>
    <col min="3842" max="3842" width="12" style="1" bestFit="1" customWidth="1"/>
    <col min="3843" max="3844" width="9.28515625" style="1" bestFit="1" customWidth="1"/>
    <col min="3845" max="3846" width="10.7109375" style="1" bestFit="1" customWidth="1"/>
    <col min="3847" max="3848" width="10.85546875" style="1" bestFit="1" customWidth="1"/>
    <col min="3849" max="3849" width="10.5703125" style="1" bestFit="1" customWidth="1"/>
    <col min="3850" max="3850" width="9.28515625" style="1" bestFit="1" customWidth="1"/>
    <col min="3851" max="4092" width="9.140625" style="1"/>
    <col min="4093" max="4093" width="41.85546875" style="1" customWidth="1"/>
    <col min="4094" max="4094" width="11.85546875" style="1" customWidth="1"/>
    <col min="4095" max="4095" width="9.28515625" style="1" bestFit="1" customWidth="1"/>
    <col min="4096" max="4097" width="10.5703125" style="1" bestFit="1" customWidth="1"/>
    <col min="4098" max="4098" width="12" style="1" bestFit="1" customWidth="1"/>
    <col min="4099" max="4100" width="9.28515625" style="1" bestFit="1" customWidth="1"/>
    <col min="4101" max="4102" width="10.7109375" style="1" bestFit="1" customWidth="1"/>
    <col min="4103" max="4104" width="10.85546875" style="1" bestFit="1" customWidth="1"/>
    <col min="4105" max="4105" width="10.5703125" style="1" bestFit="1" customWidth="1"/>
    <col min="4106" max="4106" width="9.28515625" style="1" bestFit="1" customWidth="1"/>
    <col min="4107" max="4348" width="9.140625" style="1"/>
    <col min="4349" max="4349" width="41.85546875" style="1" customWidth="1"/>
    <col min="4350" max="4350" width="11.85546875" style="1" customWidth="1"/>
    <col min="4351" max="4351" width="9.28515625" style="1" bestFit="1" customWidth="1"/>
    <col min="4352" max="4353" width="10.5703125" style="1" bestFit="1" customWidth="1"/>
    <col min="4354" max="4354" width="12" style="1" bestFit="1" customWidth="1"/>
    <col min="4355" max="4356" width="9.28515625" style="1" bestFit="1" customWidth="1"/>
    <col min="4357" max="4358" width="10.7109375" style="1" bestFit="1" customWidth="1"/>
    <col min="4359" max="4360" width="10.85546875" style="1" bestFit="1" customWidth="1"/>
    <col min="4361" max="4361" width="10.5703125" style="1" bestFit="1" customWidth="1"/>
    <col min="4362" max="4362" width="9.28515625" style="1" bestFit="1" customWidth="1"/>
    <col min="4363" max="4604" width="9.140625" style="1"/>
    <col min="4605" max="4605" width="41.85546875" style="1" customWidth="1"/>
    <col min="4606" max="4606" width="11.85546875" style="1" customWidth="1"/>
    <col min="4607" max="4607" width="9.28515625" style="1" bestFit="1" customWidth="1"/>
    <col min="4608" max="4609" width="10.5703125" style="1" bestFit="1" customWidth="1"/>
    <col min="4610" max="4610" width="12" style="1" bestFit="1" customWidth="1"/>
    <col min="4611" max="4612" width="9.28515625" style="1" bestFit="1" customWidth="1"/>
    <col min="4613" max="4614" width="10.7109375" style="1" bestFit="1" customWidth="1"/>
    <col min="4615" max="4616" width="10.85546875" style="1" bestFit="1" customWidth="1"/>
    <col min="4617" max="4617" width="10.5703125" style="1" bestFit="1" customWidth="1"/>
    <col min="4618" max="4618" width="9.28515625" style="1" bestFit="1" customWidth="1"/>
    <col min="4619" max="4860" width="9.140625" style="1"/>
    <col min="4861" max="4861" width="41.85546875" style="1" customWidth="1"/>
    <col min="4862" max="4862" width="11.85546875" style="1" customWidth="1"/>
    <col min="4863" max="4863" width="9.28515625" style="1" bestFit="1" customWidth="1"/>
    <col min="4864" max="4865" width="10.5703125" style="1" bestFit="1" customWidth="1"/>
    <col min="4866" max="4866" width="12" style="1" bestFit="1" customWidth="1"/>
    <col min="4867" max="4868" width="9.28515625" style="1" bestFit="1" customWidth="1"/>
    <col min="4869" max="4870" width="10.7109375" style="1" bestFit="1" customWidth="1"/>
    <col min="4871" max="4872" width="10.85546875" style="1" bestFit="1" customWidth="1"/>
    <col min="4873" max="4873" width="10.5703125" style="1" bestFit="1" customWidth="1"/>
    <col min="4874" max="4874" width="9.28515625" style="1" bestFit="1" customWidth="1"/>
    <col min="4875" max="5116" width="9.140625" style="1"/>
    <col min="5117" max="5117" width="41.85546875" style="1" customWidth="1"/>
    <col min="5118" max="5118" width="11.85546875" style="1" customWidth="1"/>
    <col min="5119" max="5119" width="9.28515625" style="1" bestFit="1" customWidth="1"/>
    <col min="5120" max="5121" width="10.5703125" style="1" bestFit="1" customWidth="1"/>
    <col min="5122" max="5122" width="12" style="1" bestFit="1" customWidth="1"/>
    <col min="5123" max="5124" width="9.28515625" style="1" bestFit="1" customWidth="1"/>
    <col min="5125" max="5126" width="10.7109375" style="1" bestFit="1" customWidth="1"/>
    <col min="5127" max="5128" width="10.85546875" style="1" bestFit="1" customWidth="1"/>
    <col min="5129" max="5129" width="10.5703125" style="1" bestFit="1" customWidth="1"/>
    <col min="5130" max="5130" width="9.28515625" style="1" bestFit="1" customWidth="1"/>
    <col min="5131" max="5372" width="9.140625" style="1"/>
    <col min="5373" max="5373" width="41.85546875" style="1" customWidth="1"/>
    <col min="5374" max="5374" width="11.85546875" style="1" customWidth="1"/>
    <col min="5375" max="5375" width="9.28515625" style="1" bestFit="1" customWidth="1"/>
    <col min="5376" max="5377" width="10.5703125" style="1" bestFit="1" customWidth="1"/>
    <col min="5378" max="5378" width="12" style="1" bestFit="1" customWidth="1"/>
    <col min="5379" max="5380" width="9.28515625" style="1" bestFit="1" customWidth="1"/>
    <col min="5381" max="5382" width="10.7109375" style="1" bestFit="1" customWidth="1"/>
    <col min="5383" max="5384" width="10.85546875" style="1" bestFit="1" customWidth="1"/>
    <col min="5385" max="5385" width="10.5703125" style="1" bestFit="1" customWidth="1"/>
    <col min="5386" max="5386" width="9.28515625" style="1" bestFit="1" customWidth="1"/>
    <col min="5387" max="5628" width="9.140625" style="1"/>
    <col min="5629" max="5629" width="41.85546875" style="1" customWidth="1"/>
    <col min="5630" max="5630" width="11.85546875" style="1" customWidth="1"/>
    <col min="5631" max="5631" width="9.28515625" style="1" bestFit="1" customWidth="1"/>
    <col min="5632" max="5633" width="10.5703125" style="1" bestFit="1" customWidth="1"/>
    <col min="5634" max="5634" width="12" style="1" bestFit="1" customWidth="1"/>
    <col min="5635" max="5636" width="9.28515625" style="1" bestFit="1" customWidth="1"/>
    <col min="5637" max="5638" width="10.7109375" style="1" bestFit="1" customWidth="1"/>
    <col min="5639" max="5640" width="10.85546875" style="1" bestFit="1" customWidth="1"/>
    <col min="5641" max="5641" width="10.5703125" style="1" bestFit="1" customWidth="1"/>
    <col min="5642" max="5642" width="9.28515625" style="1" bestFit="1" customWidth="1"/>
    <col min="5643" max="5884" width="9.140625" style="1"/>
    <col min="5885" max="5885" width="41.85546875" style="1" customWidth="1"/>
    <col min="5886" max="5886" width="11.85546875" style="1" customWidth="1"/>
    <col min="5887" max="5887" width="9.28515625" style="1" bestFit="1" customWidth="1"/>
    <col min="5888" max="5889" width="10.5703125" style="1" bestFit="1" customWidth="1"/>
    <col min="5890" max="5890" width="12" style="1" bestFit="1" customWidth="1"/>
    <col min="5891" max="5892" width="9.28515625" style="1" bestFit="1" customWidth="1"/>
    <col min="5893" max="5894" width="10.7109375" style="1" bestFit="1" customWidth="1"/>
    <col min="5895" max="5896" width="10.85546875" style="1" bestFit="1" customWidth="1"/>
    <col min="5897" max="5897" width="10.5703125" style="1" bestFit="1" customWidth="1"/>
    <col min="5898" max="5898" width="9.28515625" style="1" bestFit="1" customWidth="1"/>
    <col min="5899" max="6140" width="9.140625" style="1"/>
    <col min="6141" max="6141" width="41.85546875" style="1" customWidth="1"/>
    <col min="6142" max="6142" width="11.85546875" style="1" customWidth="1"/>
    <col min="6143" max="6143" width="9.28515625" style="1" bestFit="1" customWidth="1"/>
    <col min="6144" max="6145" width="10.5703125" style="1" bestFit="1" customWidth="1"/>
    <col min="6146" max="6146" width="12" style="1" bestFit="1" customWidth="1"/>
    <col min="6147" max="6148" width="9.28515625" style="1" bestFit="1" customWidth="1"/>
    <col min="6149" max="6150" width="10.7109375" style="1" bestFit="1" customWidth="1"/>
    <col min="6151" max="6152" width="10.85546875" style="1" bestFit="1" customWidth="1"/>
    <col min="6153" max="6153" width="10.5703125" style="1" bestFit="1" customWidth="1"/>
    <col min="6154" max="6154" width="9.28515625" style="1" bestFit="1" customWidth="1"/>
    <col min="6155" max="6396" width="9.140625" style="1"/>
    <col min="6397" max="6397" width="41.85546875" style="1" customWidth="1"/>
    <col min="6398" max="6398" width="11.85546875" style="1" customWidth="1"/>
    <col min="6399" max="6399" width="9.28515625" style="1" bestFit="1" customWidth="1"/>
    <col min="6400" max="6401" width="10.5703125" style="1" bestFit="1" customWidth="1"/>
    <col min="6402" max="6402" width="12" style="1" bestFit="1" customWidth="1"/>
    <col min="6403" max="6404" width="9.28515625" style="1" bestFit="1" customWidth="1"/>
    <col min="6405" max="6406" width="10.7109375" style="1" bestFit="1" customWidth="1"/>
    <col min="6407" max="6408" width="10.85546875" style="1" bestFit="1" customWidth="1"/>
    <col min="6409" max="6409" width="10.5703125" style="1" bestFit="1" customWidth="1"/>
    <col min="6410" max="6410" width="9.28515625" style="1" bestFit="1" customWidth="1"/>
    <col min="6411" max="6652" width="9.140625" style="1"/>
    <col min="6653" max="6653" width="41.85546875" style="1" customWidth="1"/>
    <col min="6654" max="6654" width="11.85546875" style="1" customWidth="1"/>
    <col min="6655" max="6655" width="9.28515625" style="1" bestFit="1" customWidth="1"/>
    <col min="6656" max="6657" width="10.5703125" style="1" bestFit="1" customWidth="1"/>
    <col min="6658" max="6658" width="12" style="1" bestFit="1" customWidth="1"/>
    <col min="6659" max="6660" width="9.28515625" style="1" bestFit="1" customWidth="1"/>
    <col min="6661" max="6662" width="10.7109375" style="1" bestFit="1" customWidth="1"/>
    <col min="6663" max="6664" width="10.85546875" style="1" bestFit="1" customWidth="1"/>
    <col min="6665" max="6665" width="10.5703125" style="1" bestFit="1" customWidth="1"/>
    <col min="6666" max="6666" width="9.28515625" style="1" bestFit="1" customWidth="1"/>
    <col min="6667" max="6908" width="9.140625" style="1"/>
    <col min="6909" max="6909" width="41.85546875" style="1" customWidth="1"/>
    <col min="6910" max="6910" width="11.85546875" style="1" customWidth="1"/>
    <col min="6911" max="6911" width="9.28515625" style="1" bestFit="1" customWidth="1"/>
    <col min="6912" max="6913" width="10.5703125" style="1" bestFit="1" customWidth="1"/>
    <col min="6914" max="6914" width="12" style="1" bestFit="1" customWidth="1"/>
    <col min="6915" max="6916" width="9.28515625" style="1" bestFit="1" customWidth="1"/>
    <col min="6917" max="6918" width="10.7109375" style="1" bestFit="1" customWidth="1"/>
    <col min="6919" max="6920" width="10.85546875" style="1" bestFit="1" customWidth="1"/>
    <col min="6921" max="6921" width="10.5703125" style="1" bestFit="1" customWidth="1"/>
    <col min="6922" max="6922" width="9.28515625" style="1" bestFit="1" customWidth="1"/>
    <col min="6923" max="7164" width="9.140625" style="1"/>
    <col min="7165" max="7165" width="41.85546875" style="1" customWidth="1"/>
    <col min="7166" max="7166" width="11.85546875" style="1" customWidth="1"/>
    <col min="7167" max="7167" width="9.28515625" style="1" bestFit="1" customWidth="1"/>
    <col min="7168" max="7169" width="10.5703125" style="1" bestFit="1" customWidth="1"/>
    <col min="7170" max="7170" width="12" style="1" bestFit="1" customWidth="1"/>
    <col min="7171" max="7172" width="9.28515625" style="1" bestFit="1" customWidth="1"/>
    <col min="7173" max="7174" width="10.7109375" style="1" bestFit="1" customWidth="1"/>
    <col min="7175" max="7176" width="10.85546875" style="1" bestFit="1" customWidth="1"/>
    <col min="7177" max="7177" width="10.5703125" style="1" bestFit="1" customWidth="1"/>
    <col min="7178" max="7178" width="9.28515625" style="1" bestFit="1" customWidth="1"/>
    <col min="7179" max="7420" width="9.140625" style="1"/>
    <col min="7421" max="7421" width="41.85546875" style="1" customWidth="1"/>
    <col min="7422" max="7422" width="11.85546875" style="1" customWidth="1"/>
    <col min="7423" max="7423" width="9.28515625" style="1" bestFit="1" customWidth="1"/>
    <col min="7424" max="7425" width="10.5703125" style="1" bestFit="1" customWidth="1"/>
    <col min="7426" max="7426" width="12" style="1" bestFit="1" customWidth="1"/>
    <col min="7427" max="7428" width="9.28515625" style="1" bestFit="1" customWidth="1"/>
    <col min="7429" max="7430" width="10.7109375" style="1" bestFit="1" customWidth="1"/>
    <col min="7431" max="7432" width="10.85546875" style="1" bestFit="1" customWidth="1"/>
    <col min="7433" max="7433" width="10.5703125" style="1" bestFit="1" customWidth="1"/>
    <col min="7434" max="7434" width="9.28515625" style="1" bestFit="1" customWidth="1"/>
    <col min="7435" max="7676" width="9.140625" style="1"/>
    <col min="7677" max="7677" width="41.85546875" style="1" customWidth="1"/>
    <col min="7678" max="7678" width="11.85546875" style="1" customWidth="1"/>
    <col min="7679" max="7679" width="9.28515625" style="1" bestFit="1" customWidth="1"/>
    <col min="7680" max="7681" width="10.5703125" style="1" bestFit="1" customWidth="1"/>
    <col min="7682" max="7682" width="12" style="1" bestFit="1" customWidth="1"/>
    <col min="7683" max="7684" width="9.28515625" style="1" bestFit="1" customWidth="1"/>
    <col min="7685" max="7686" width="10.7109375" style="1" bestFit="1" customWidth="1"/>
    <col min="7687" max="7688" width="10.85546875" style="1" bestFit="1" customWidth="1"/>
    <col min="7689" max="7689" width="10.5703125" style="1" bestFit="1" customWidth="1"/>
    <col min="7690" max="7690" width="9.28515625" style="1" bestFit="1" customWidth="1"/>
    <col min="7691" max="7932" width="9.140625" style="1"/>
    <col min="7933" max="7933" width="41.85546875" style="1" customWidth="1"/>
    <col min="7934" max="7934" width="11.85546875" style="1" customWidth="1"/>
    <col min="7935" max="7935" width="9.28515625" style="1" bestFit="1" customWidth="1"/>
    <col min="7936" max="7937" width="10.5703125" style="1" bestFit="1" customWidth="1"/>
    <col min="7938" max="7938" width="12" style="1" bestFit="1" customWidth="1"/>
    <col min="7939" max="7940" width="9.28515625" style="1" bestFit="1" customWidth="1"/>
    <col min="7941" max="7942" width="10.7109375" style="1" bestFit="1" customWidth="1"/>
    <col min="7943" max="7944" width="10.85546875" style="1" bestFit="1" customWidth="1"/>
    <col min="7945" max="7945" width="10.5703125" style="1" bestFit="1" customWidth="1"/>
    <col min="7946" max="7946" width="9.28515625" style="1" bestFit="1" customWidth="1"/>
    <col min="7947" max="8188" width="9.140625" style="1"/>
    <col min="8189" max="8189" width="41.85546875" style="1" customWidth="1"/>
    <col min="8190" max="8190" width="11.85546875" style="1" customWidth="1"/>
    <col min="8191" max="8191" width="9.28515625" style="1" bestFit="1" customWidth="1"/>
    <col min="8192" max="8193" width="10.5703125" style="1" bestFit="1" customWidth="1"/>
    <col min="8194" max="8194" width="12" style="1" bestFit="1" customWidth="1"/>
    <col min="8195" max="8196" width="9.28515625" style="1" bestFit="1" customWidth="1"/>
    <col min="8197" max="8198" width="10.7109375" style="1" bestFit="1" customWidth="1"/>
    <col min="8199" max="8200" width="10.85546875" style="1" bestFit="1" customWidth="1"/>
    <col min="8201" max="8201" width="10.5703125" style="1" bestFit="1" customWidth="1"/>
    <col min="8202" max="8202" width="9.28515625" style="1" bestFit="1" customWidth="1"/>
    <col min="8203" max="8444" width="9.140625" style="1"/>
    <col min="8445" max="8445" width="41.85546875" style="1" customWidth="1"/>
    <col min="8446" max="8446" width="11.85546875" style="1" customWidth="1"/>
    <col min="8447" max="8447" width="9.28515625" style="1" bestFit="1" customWidth="1"/>
    <col min="8448" max="8449" width="10.5703125" style="1" bestFit="1" customWidth="1"/>
    <col min="8450" max="8450" width="12" style="1" bestFit="1" customWidth="1"/>
    <col min="8451" max="8452" width="9.28515625" style="1" bestFit="1" customWidth="1"/>
    <col min="8453" max="8454" width="10.7109375" style="1" bestFit="1" customWidth="1"/>
    <col min="8455" max="8456" width="10.85546875" style="1" bestFit="1" customWidth="1"/>
    <col min="8457" max="8457" width="10.5703125" style="1" bestFit="1" customWidth="1"/>
    <col min="8458" max="8458" width="9.28515625" style="1" bestFit="1" customWidth="1"/>
    <col min="8459" max="8700" width="9.140625" style="1"/>
    <col min="8701" max="8701" width="41.85546875" style="1" customWidth="1"/>
    <col min="8702" max="8702" width="11.85546875" style="1" customWidth="1"/>
    <col min="8703" max="8703" width="9.28515625" style="1" bestFit="1" customWidth="1"/>
    <col min="8704" max="8705" width="10.5703125" style="1" bestFit="1" customWidth="1"/>
    <col min="8706" max="8706" width="12" style="1" bestFit="1" customWidth="1"/>
    <col min="8707" max="8708" width="9.28515625" style="1" bestFit="1" customWidth="1"/>
    <col min="8709" max="8710" width="10.7109375" style="1" bestFit="1" customWidth="1"/>
    <col min="8711" max="8712" width="10.85546875" style="1" bestFit="1" customWidth="1"/>
    <col min="8713" max="8713" width="10.5703125" style="1" bestFit="1" customWidth="1"/>
    <col min="8714" max="8714" width="9.28515625" style="1" bestFit="1" customWidth="1"/>
    <col min="8715" max="8956" width="9.140625" style="1"/>
    <col min="8957" max="8957" width="41.85546875" style="1" customWidth="1"/>
    <col min="8958" max="8958" width="11.85546875" style="1" customWidth="1"/>
    <col min="8959" max="8959" width="9.28515625" style="1" bestFit="1" customWidth="1"/>
    <col min="8960" max="8961" width="10.5703125" style="1" bestFit="1" customWidth="1"/>
    <col min="8962" max="8962" width="12" style="1" bestFit="1" customWidth="1"/>
    <col min="8963" max="8964" width="9.28515625" style="1" bestFit="1" customWidth="1"/>
    <col min="8965" max="8966" width="10.7109375" style="1" bestFit="1" customWidth="1"/>
    <col min="8967" max="8968" width="10.85546875" style="1" bestFit="1" customWidth="1"/>
    <col min="8969" max="8969" width="10.5703125" style="1" bestFit="1" customWidth="1"/>
    <col min="8970" max="8970" width="9.28515625" style="1" bestFit="1" customWidth="1"/>
    <col min="8971" max="9212" width="9.140625" style="1"/>
    <col min="9213" max="9213" width="41.85546875" style="1" customWidth="1"/>
    <col min="9214" max="9214" width="11.85546875" style="1" customWidth="1"/>
    <col min="9215" max="9215" width="9.28515625" style="1" bestFit="1" customWidth="1"/>
    <col min="9216" max="9217" width="10.5703125" style="1" bestFit="1" customWidth="1"/>
    <col min="9218" max="9218" width="12" style="1" bestFit="1" customWidth="1"/>
    <col min="9219" max="9220" width="9.28515625" style="1" bestFit="1" customWidth="1"/>
    <col min="9221" max="9222" width="10.7109375" style="1" bestFit="1" customWidth="1"/>
    <col min="9223" max="9224" width="10.85546875" style="1" bestFit="1" customWidth="1"/>
    <col min="9225" max="9225" width="10.5703125" style="1" bestFit="1" customWidth="1"/>
    <col min="9226" max="9226" width="9.28515625" style="1" bestFit="1" customWidth="1"/>
    <col min="9227" max="9468" width="9.140625" style="1"/>
    <col min="9469" max="9469" width="41.85546875" style="1" customWidth="1"/>
    <col min="9470" max="9470" width="11.85546875" style="1" customWidth="1"/>
    <col min="9471" max="9471" width="9.28515625" style="1" bestFit="1" customWidth="1"/>
    <col min="9472" max="9473" width="10.5703125" style="1" bestFit="1" customWidth="1"/>
    <col min="9474" max="9474" width="12" style="1" bestFit="1" customWidth="1"/>
    <col min="9475" max="9476" width="9.28515625" style="1" bestFit="1" customWidth="1"/>
    <col min="9477" max="9478" width="10.7109375" style="1" bestFit="1" customWidth="1"/>
    <col min="9479" max="9480" width="10.85546875" style="1" bestFit="1" customWidth="1"/>
    <col min="9481" max="9481" width="10.5703125" style="1" bestFit="1" customWidth="1"/>
    <col min="9482" max="9482" width="9.28515625" style="1" bestFit="1" customWidth="1"/>
    <col min="9483" max="9724" width="9.140625" style="1"/>
    <col min="9725" max="9725" width="41.85546875" style="1" customWidth="1"/>
    <col min="9726" max="9726" width="11.85546875" style="1" customWidth="1"/>
    <col min="9727" max="9727" width="9.28515625" style="1" bestFit="1" customWidth="1"/>
    <col min="9728" max="9729" width="10.5703125" style="1" bestFit="1" customWidth="1"/>
    <col min="9730" max="9730" width="12" style="1" bestFit="1" customWidth="1"/>
    <col min="9731" max="9732" width="9.28515625" style="1" bestFit="1" customWidth="1"/>
    <col min="9733" max="9734" width="10.7109375" style="1" bestFit="1" customWidth="1"/>
    <col min="9735" max="9736" width="10.85546875" style="1" bestFit="1" customWidth="1"/>
    <col min="9737" max="9737" width="10.5703125" style="1" bestFit="1" customWidth="1"/>
    <col min="9738" max="9738" width="9.28515625" style="1" bestFit="1" customWidth="1"/>
    <col min="9739" max="9980" width="9.140625" style="1"/>
    <col min="9981" max="9981" width="41.85546875" style="1" customWidth="1"/>
    <col min="9982" max="9982" width="11.85546875" style="1" customWidth="1"/>
    <col min="9983" max="9983" width="9.28515625" style="1" bestFit="1" customWidth="1"/>
    <col min="9984" max="9985" width="10.5703125" style="1" bestFit="1" customWidth="1"/>
    <col min="9986" max="9986" width="12" style="1" bestFit="1" customWidth="1"/>
    <col min="9987" max="9988" width="9.28515625" style="1" bestFit="1" customWidth="1"/>
    <col min="9989" max="9990" width="10.7109375" style="1" bestFit="1" customWidth="1"/>
    <col min="9991" max="9992" width="10.85546875" style="1" bestFit="1" customWidth="1"/>
    <col min="9993" max="9993" width="10.5703125" style="1" bestFit="1" customWidth="1"/>
    <col min="9994" max="9994" width="9.28515625" style="1" bestFit="1" customWidth="1"/>
    <col min="9995" max="10236" width="9.140625" style="1"/>
    <col min="10237" max="10237" width="41.85546875" style="1" customWidth="1"/>
    <col min="10238" max="10238" width="11.85546875" style="1" customWidth="1"/>
    <col min="10239" max="10239" width="9.28515625" style="1" bestFit="1" customWidth="1"/>
    <col min="10240" max="10241" width="10.5703125" style="1" bestFit="1" customWidth="1"/>
    <col min="10242" max="10242" width="12" style="1" bestFit="1" customWidth="1"/>
    <col min="10243" max="10244" width="9.28515625" style="1" bestFit="1" customWidth="1"/>
    <col min="10245" max="10246" width="10.7109375" style="1" bestFit="1" customWidth="1"/>
    <col min="10247" max="10248" width="10.85546875" style="1" bestFit="1" customWidth="1"/>
    <col min="10249" max="10249" width="10.5703125" style="1" bestFit="1" customWidth="1"/>
    <col min="10250" max="10250" width="9.28515625" style="1" bestFit="1" customWidth="1"/>
    <col min="10251" max="10492" width="9.140625" style="1"/>
    <col min="10493" max="10493" width="41.85546875" style="1" customWidth="1"/>
    <col min="10494" max="10494" width="11.85546875" style="1" customWidth="1"/>
    <col min="10495" max="10495" width="9.28515625" style="1" bestFit="1" customWidth="1"/>
    <col min="10496" max="10497" width="10.5703125" style="1" bestFit="1" customWidth="1"/>
    <col min="10498" max="10498" width="12" style="1" bestFit="1" customWidth="1"/>
    <col min="10499" max="10500" width="9.28515625" style="1" bestFit="1" customWidth="1"/>
    <col min="10501" max="10502" width="10.7109375" style="1" bestFit="1" customWidth="1"/>
    <col min="10503" max="10504" width="10.85546875" style="1" bestFit="1" customWidth="1"/>
    <col min="10505" max="10505" width="10.5703125" style="1" bestFit="1" customWidth="1"/>
    <col min="10506" max="10506" width="9.28515625" style="1" bestFit="1" customWidth="1"/>
    <col min="10507" max="10748" width="9.140625" style="1"/>
    <col min="10749" max="10749" width="41.85546875" style="1" customWidth="1"/>
    <col min="10750" max="10750" width="11.85546875" style="1" customWidth="1"/>
    <col min="10751" max="10751" width="9.28515625" style="1" bestFit="1" customWidth="1"/>
    <col min="10752" max="10753" width="10.5703125" style="1" bestFit="1" customWidth="1"/>
    <col min="10754" max="10754" width="12" style="1" bestFit="1" customWidth="1"/>
    <col min="10755" max="10756" width="9.28515625" style="1" bestFit="1" customWidth="1"/>
    <col min="10757" max="10758" width="10.7109375" style="1" bestFit="1" customWidth="1"/>
    <col min="10759" max="10760" width="10.85546875" style="1" bestFit="1" customWidth="1"/>
    <col min="10761" max="10761" width="10.5703125" style="1" bestFit="1" customWidth="1"/>
    <col min="10762" max="10762" width="9.28515625" style="1" bestFit="1" customWidth="1"/>
    <col min="10763" max="11004" width="9.140625" style="1"/>
    <col min="11005" max="11005" width="41.85546875" style="1" customWidth="1"/>
    <col min="11006" max="11006" width="11.85546875" style="1" customWidth="1"/>
    <col min="11007" max="11007" width="9.28515625" style="1" bestFit="1" customWidth="1"/>
    <col min="11008" max="11009" width="10.5703125" style="1" bestFit="1" customWidth="1"/>
    <col min="11010" max="11010" width="12" style="1" bestFit="1" customWidth="1"/>
    <col min="11011" max="11012" width="9.28515625" style="1" bestFit="1" customWidth="1"/>
    <col min="11013" max="11014" width="10.7109375" style="1" bestFit="1" customWidth="1"/>
    <col min="11015" max="11016" width="10.85546875" style="1" bestFit="1" customWidth="1"/>
    <col min="11017" max="11017" width="10.5703125" style="1" bestFit="1" customWidth="1"/>
    <col min="11018" max="11018" width="9.28515625" style="1" bestFit="1" customWidth="1"/>
    <col min="11019" max="11260" width="9.140625" style="1"/>
    <col min="11261" max="11261" width="41.85546875" style="1" customWidth="1"/>
    <col min="11262" max="11262" width="11.85546875" style="1" customWidth="1"/>
    <col min="11263" max="11263" width="9.28515625" style="1" bestFit="1" customWidth="1"/>
    <col min="11264" max="11265" width="10.5703125" style="1" bestFit="1" customWidth="1"/>
    <col min="11266" max="11266" width="12" style="1" bestFit="1" customWidth="1"/>
    <col min="11267" max="11268" width="9.28515625" style="1" bestFit="1" customWidth="1"/>
    <col min="11269" max="11270" width="10.7109375" style="1" bestFit="1" customWidth="1"/>
    <col min="11271" max="11272" width="10.85546875" style="1" bestFit="1" customWidth="1"/>
    <col min="11273" max="11273" width="10.5703125" style="1" bestFit="1" customWidth="1"/>
    <col min="11274" max="11274" width="9.28515625" style="1" bestFit="1" customWidth="1"/>
    <col min="11275" max="11516" width="9.140625" style="1"/>
    <col min="11517" max="11517" width="41.85546875" style="1" customWidth="1"/>
    <col min="11518" max="11518" width="11.85546875" style="1" customWidth="1"/>
    <col min="11519" max="11519" width="9.28515625" style="1" bestFit="1" customWidth="1"/>
    <col min="11520" max="11521" width="10.5703125" style="1" bestFit="1" customWidth="1"/>
    <col min="11522" max="11522" width="12" style="1" bestFit="1" customWidth="1"/>
    <col min="11523" max="11524" width="9.28515625" style="1" bestFit="1" customWidth="1"/>
    <col min="11525" max="11526" width="10.7109375" style="1" bestFit="1" customWidth="1"/>
    <col min="11527" max="11528" width="10.85546875" style="1" bestFit="1" customWidth="1"/>
    <col min="11529" max="11529" width="10.5703125" style="1" bestFit="1" customWidth="1"/>
    <col min="11530" max="11530" width="9.28515625" style="1" bestFit="1" customWidth="1"/>
    <col min="11531" max="11772" width="9.140625" style="1"/>
    <col min="11773" max="11773" width="41.85546875" style="1" customWidth="1"/>
    <col min="11774" max="11774" width="11.85546875" style="1" customWidth="1"/>
    <col min="11775" max="11775" width="9.28515625" style="1" bestFit="1" customWidth="1"/>
    <col min="11776" max="11777" width="10.5703125" style="1" bestFit="1" customWidth="1"/>
    <col min="11778" max="11778" width="12" style="1" bestFit="1" customWidth="1"/>
    <col min="11779" max="11780" width="9.28515625" style="1" bestFit="1" customWidth="1"/>
    <col min="11781" max="11782" width="10.7109375" style="1" bestFit="1" customWidth="1"/>
    <col min="11783" max="11784" width="10.85546875" style="1" bestFit="1" customWidth="1"/>
    <col min="11785" max="11785" width="10.5703125" style="1" bestFit="1" customWidth="1"/>
    <col min="11786" max="11786" width="9.28515625" style="1" bestFit="1" customWidth="1"/>
    <col min="11787" max="12028" width="9.140625" style="1"/>
    <col min="12029" max="12029" width="41.85546875" style="1" customWidth="1"/>
    <col min="12030" max="12030" width="11.85546875" style="1" customWidth="1"/>
    <col min="12031" max="12031" width="9.28515625" style="1" bestFit="1" customWidth="1"/>
    <col min="12032" max="12033" width="10.5703125" style="1" bestFit="1" customWidth="1"/>
    <col min="12034" max="12034" width="12" style="1" bestFit="1" customWidth="1"/>
    <col min="12035" max="12036" width="9.28515625" style="1" bestFit="1" customWidth="1"/>
    <col min="12037" max="12038" width="10.7109375" style="1" bestFit="1" customWidth="1"/>
    <col min="12039" max="12040" width="10.85546875" style="1" bestFit="1" customWidth="1"/>
    <col min="12041" max="12041" width="10.5703125" style="1" bestFit="1" customWidth="1"/>
    <col min="12042" max="12042" width="9.28515625" style="1" bestFit="1" customWidth="1"/>
    <col min="12043" max="12284" width="9.140625" style="1"/>
    <col min="12285" max="12285" width="41.85546875" style="1" customWidth="1"/>
    <col min="12286" max="12286" width="11.85546875" style="1" customWidth="1"/>
    <col min="12287" max="12287" width="9.28515625" style="1" bestFit="1" customWidth="1"/>
    <col min="12288" max="12289" width="10.5703125" style="1" bestFit="1" customWidth="1"/>
    <col min="12290" max="12290" width="12" style="1" bestFit="1" customWidth="1"/>
    <col min="12291" max="12292" width="9.28515625" style="1" bestFit="1" customWidth="1"/>
    <col min="12293" max="12294" width="10.7109375" style="1" bestFit="1" customWidth="1"/>
    <col min="12295" max="12296" width="10.85546875" style="1" bestFit="1" customWidth="1"/>
    <col min="12297" max="12297" width="10.5703125" style="1" bestFit="1" customWidth="1"/>
    <col min="12298" max="12298" width="9.28515625" style="1" bestFit="1" customWidth="1"/>
    <col min="12299" max="12540" width="9.140625" style="1"/>
    <col min="12541" max="12541" width="41.85546875" style="1" customWidth="1"/>
    <col min="12542" max="12542" width="11.85546875" style="1" customWidth="1"/>
    <col min="12543" max="12543" width="9.28515625" style="1" bestFit="1" customWidth="1"/>
    <col min="12544" max="12545" width="10.5703125" style="1" bestFit="1" customWidth="1"/>
    <col min="12546" max="12546" width="12" style="1" bestFit="1" customWidth="1"/>
    <col min="12547" max="12548" width="9.28515625" style="1" bestFit="1" customWidth="1"/>
    <col min="12549" max="12550" width="10.7109375" style="1" bestFit="1" customWidth="1"/>
    <col min="12551" max="12552" width="10.85546875" style="1" bestFit="1" customWidth="1"/>
    <col min="12553" max="12553" width="10.5703125" style="1" bestFit="1" customWidth="1"/>
    <col min="12554" max="12554" width="9.28515625" style="1" bestFit="1" customWidth="1"/>
    <col min="12555" max="12796" width="9.140625" style="1"/>
    <col min="12797" max="12797" width="41.85546875" style="1" customWidth="1"/>
    <col min="12798" max="12798" width="11.85546875" style="1" customWidth="1"/>
    <col min="12799" max="12799" width="9.28515625" style="1" bestFit="1" customWidth="1"/>
    <col min="12800" max="12801" width="10.5703125" style="1" bestFit="1" customWidth="1"/>
    <col min="12802" max="12802" width="12" style="1" bestFit="1" customWidth="1"/>
    <col min="12803" max="12804" width="9.28515625" style="1" bestFit="1" customWidth="1"/>
    <col min="12805" max="12806" width="10.7109375" style="1" bestFit="1" customWidth="1"/>
    <col min="12807" max="12808" width="10.85546875" style="1" bestFit="1" customWidth="1"/>
    <col min="12809" max="12809" width="10.5703125" style="1" bestFit="1" customWidth="1"/>
    <col min="12810" max="12810" width="9.28515625" style="1" bestFit="1" customWidth="1"/>
    <col min="12811" max="13052" width="9.140625" style="1"/>
    <col min="13053" max="13053" width="41.85546875" style="1" customWidth="1"/>
    <col min="13054" max="13054" width="11.85546875" style="1" customWidth="1"/>
    <col min="13055" max="13055" width="9.28515625" style="1" bestFit="1" customWidth="1"/>
    <col min="13056" max="13057" width="10.5703125" style="1" bestFit="1" customWidth="1"/>
    <col min="13058" max="13058" width="12" style="1" bestFit="1" customWidth="1"/>
    <col min="13059" max="13060" width="9.28515625" style="1" bestFit="1" customWidth="1"/>
    <col min="13061" max="13062" width="10.7109375" style="1" bestFit="1" customWidth="1"/>
    <col min="13063" max="13064" width="10.85546875" style="1" bestFit="1" customWidth="1"/>
    <col min="13065" max="13065" width="10.5703125" style="1" bestFit="1" customWidth="1"/>
    <col min="13066" max="13066" width="9.28515625" style="1" bestFit="1" customWidth="1"/>
    <col min="13067" max="13308" width="9.140625" style="1"/>
    <col min="13309" max="13309" width="41.85546875" style="1" customWidth="1"/>
    <col min="13310" max="13310" width="11.85546875" style="1" customWidth="1"/>
    <col min="13311" max="13311" width="9.28515625" style="1" bestFit="1" customWidth="1"/>
    <col min="13312" max="13313" width="10.5703125" style="1" bestFit="1" customWidth="1"/>
    <col min="13314" max="13314" width="12" style="1" bestFit="1" customWidth="1"/>
    <col min="13315" max="13316" width="9.28515625" style="1" bestFit="1" customWidth="1"/>
    <col min="13317" max="13318" width="10.7109375" style="1" bestFit="1" customWidth="1"/>
    <col min="13319" max="13320" width="10.85546875" style="1" bestFit="1" customWidth="1"/>
    <col min="13321" max="13321" width="10.5703125" style="1" bestFit="1" customWidth="1"/>
    <col min="13322" max="13322" width="9.28515625" style="1" bestFit="1" customWidth="1"/>
    <col min="13323" max="13564" width="9.140625" style="1"/>
    <col min="13565" max="13565" width="41.85546875" style="1" customWidth="1"/>
    <col min="13566" max="13566" width="11.85546875" style="1" customWidth="1"/>
    <col min="13567" max="13567" width="9.28515625" style="1" bestFit="1" customWidth="1"/>
    <col min="13568" max="13569" width="10.5703125" style="1" bestFit="1" customWidth="1"/>
    <col min="13570" max="13570" width="12" style="1" bestFit="1" customWidth="1"/>
    <col min="13571" max="13572" width="9.28515625" style="1" bestFit="1" customWidth="1"/>
    <col min="13573" max="13574" width="10.7109375" style="1" bestFit="1" customWidth="1"/>
    <col min="13575" max="13576" width="10.85546875" style="1" bestFit="1" customWidth="1"/>
    <col min="13577" max="13577" width="10.5703125" style="1" bestFit="1" customWidth="1"/>
    <col min="13578" max="13578" width="9.28515625" style="1" bestFit="1" customWidth="1"/>
    <col min="13579" max="13820" width="9.140625" style="1"/>
    <col min="13821" max="13821" width="41.85546875" style="1" customWidth="1"/>
    <col min="13822" max="13822" width="11.85546875" style="1" customWidth="1"/>
    <col min="13823" max="13823" width="9.28515625" style="1" bestFit="1" customWidth="1"/>
    <col min="13824" max="13825" width="10.5703125" style="1" bestFit="1" customWidth="1"/>
    <col min="13826" max="13826" width="12" style="1" bestFit="1" customWidth="1"/>
    <col min="13827" max="13828" width="9.28515625" style="1" bestFit="1" customWidth="1"/>
    <col min="13829" max="13830" width="10.7109375" style="1" bestFit="1" customWidth="1"/>
    <col min="13831" max="13832" width="10.85546875" style="1" bestFit="1" customWidth="1"/>
    <col min="13833" max="13833" width="10.5703125" style="1" bestFit="1" customWidth="1"/>
    <col min="13834" max="13834" width="9.28515625" style="1" bestFit="1" customWidth="1"/>
    <col min="13835" max="14076" width="9.140625" style="1"/>
    <col min="14077" max="14077" width="41.85546875" style="1" customWidth="1"/>
    <col min="14078" max="14078" width="11.85546875" style="1" customWidth="1"/>
    <col min="14079" max="14079" width="9.28515625" style="1" bestFit="1" customWidth="1"/>
    <col min="14080" max="14081" width="10.5703125" style="1" bestFit="1" customWidth="1"/>
    <col min="14082" max="14082" width="12" style="1" bestFit="1" customWidth="1"/>
    <col min="14083" max="14084" width="9.28515625" style="1" bestFit="1" customWidth="1"/>
    <col min="14085" max="14086" width="10.7109375" style="1" bestFit="1" customWidth="1"/>
    <col min="14087" max="14088" width="10.85546875" style="1" bestFit="1" customWidth="1"/>
    <col min="14089" max="14089" width="10.5703125" style="1" bestFit="1" customWidth="1"/>
    <col min="14090" max="14090" width="9.28515625" style="1" bestFit="1" customWidth="1"/>
    <col min="14091" max="14332" width="9.140625" style="1"/>
    <col min="14333" max="14333" width="41.85546875" style="1" customWidth="1"/>
    <col min="14334" max="14334" width="11.85546875" style="1" customWidth="1"/>
    <col min="14335" max="14335" width="9.28515625" style="1" bestFit="1" customWidth="1"/>
    <col min="14336" max="14337" width="10.5703125" style="1" bestFit="1" customWidth="1"/>
    <col min="14338" max="14338" width="12" style="1" bestFit="1" customWidth="1"/>
    <col min="14339" max="14340" width="9.28515625" style="1" bestFit="1" customWidth="1"/>
    <col min="14341" max="14342" width="10.7109375" style="1" bestFit="1" customWidth="1"/>
    <col min="14343" max="14344" width="10.85546875" style="1" bestFit="1" customWidth="1"/>
    <col min="14345" max="14345" width="10.5703125" style="1" bestFit="1" customWidth="1"/>
    <col min="14346" max="14346" width="9.28515625" style="1" bestFit="1" customWidth="1"/>
    <col min="14347" max="14588" width="9.140625" style="1"/>
    <col min="14589" max="14589" width="41.85546875" style="1" customWidth="1"/>
    <col min="14590" max="14590" width="11.85546875" style="1" customWidth="1"/>
    <col min="14591" max="14591" width="9.28515625" style="1" bestFit="1" customWidth="1"/>
    <col min="14592" max="14593" width="10.5703125" style="1" bestFit="1" customWidth="1"/>
    <col min="14594" max="14594" width="12" style="1" bestFit="1" customWidth="1"/>
    <col min="14595" max="14596" width="9.28515625" style="1" bestFit="1" customWidth="1"/>
    <col min="14597" max="14598" width="10.7109375" style="1" bestFit="1" customWidth="1"/>
    <col min="14599" max="14600" width="10.85546875" style="1" bestFit="1" customWidth="1"/>
    <col min="14601" max="14601" width="10.5703125" style="1" bestFit="1" customWidth="1"/>
    <col min="14602" max="14602" width="9.28515625" style="1" bestFit="1" customWidth="1"/>
    <col min="14603" max="14844" width="9.140625" style="1"/>
    <col min="14845" max="14845" width="41.85546875" style="1" customWidth="1"/>
    <col min="14846" max="14846" width="11.85546875" style="1" customWidth="1"/>
    <col min="14847" max="14847" width="9.28515625" style="1" bestFit="1" customWidth="1"/>
    <col min="14848" max="14849" width="10.5703125" style="1" bestFit="1" customWidth="1"/>
    <col min="14850" max="14850" width="12" style="1" bestFit="1" customWidth="1"/>
    <col min="14851" max="14852" width="9.28515625" style="1" bestFit="1" customWidth="1"/>
    <col min="14853" max="14854" width="10.7109375" style="1" bestFit="1" customWidth="1"/>
    <col min="14855" max="14856" width="10.85546875" style="1" bestFit="1" customWidth="1"/>
    <col min="14857" max="14857" width="10.5703125" style="1" bestFit="1" customWidth="1"/>
    <col min="14858" max="14858" width="9.28515625" style="1" bestFit="1" customWidth="1"/>
    <col min="14859" max="15100" width="9.140625" style="1"/>
    <col min="15101" max="15101" width="41.85546875" style="1" customWidth="1"/>
    <col min="15102" max="15102" width="11.85546875" style="1" customWidth="1"/>
    <col min="15103" max="15103" width="9.28515625" style="1" bestFit="1" customWidth="1"/>
    <col min="15104" max="15105" width="10.5703125" style="1" bestFit="1" customWidth="1"/>
    <col min="15106" max="15106" width="12" style="1" bestFit="1" customWidth="1"/>
    <col min="15107" max="15108" width="9.28515625" style="1" bestFit="1" customWidth="1"/>
    <col min="15109" max="15110" width="10.7109375" style="1" bestFit="1" customWidth="1"/>
    <col min="15111" max="15112" width="10.85546875" style="1" bestFit="1" customWidth="1"/>
    <col min="15113" max="15113" width="10.5703125" style="1" bestFit="1" customWidth="1"/>
    <col min="15114" max="15114" width="9.28515625" style="1" bestFit="1" customWidth="1"/>
    <col min="15115" max="15356" width="9.140625" style="1"/>
    <col min="15357" max="15357" width="41.85546875" style="1" customWidth="1"/>
    <col min="15358" max="15358" width="11.85546875" style="1" customWidth="1"/>
    <col min="15359" max="15359" width="9.28515625" style="1" bestFit="1" customWidth="1"/>
    <col min="15360" max="15361" width="10.5703125" style="1" bestFit="1" customWidth="1"/>
    <col min="15362" max="15362" width="12" style="1" bestFit="1" customWidth="1"/>
    <col min="15363" max="15364" width="9.28515625" style="1" bestFit="1" customWidth="1"/>
    <col min="15365" max="15366" width="10.7109375" style="1" bestFit="1" customWidth="1"/>
    <col min="15367" max="15368" width="10.85546875" style="1" bestFit="1" customWidth="1"/>
    <col min="15369" max="15369" width="10.5703125" style="1" bestFit="1" customWidth="1"/>
    <col min="15370" max="15370" width="9.28515625" style="1" bestFit="1" customWidth="1"/>
    <col min="15371" max="15612" width="9.140625" style="1"/>
    <col min="15613" max="15613" width="41.85546875" style="1" customWidth="1"/>
    <col min="15614" max="15614" width="11.85546875" style="1" customWidth="1"/>
    <col min="15615" max="15615" width="9.28515625" style="1" bestFit="1" customWidth="1"/>
    <col min="15616" max="15617" width="10.5703125" style="1" bestFit="1" customWidth="1"/>
    <col min="15618" max="15618" width="12" style="1" bestFit="1" customWidth="1"/>
    <col min="15619" max="15620" width="9.28515625" style="1" bestFit="1" customWidth="1"/>
    <col min="15621" max="15622" width="10.7109375" style="1" bestFit="1" customWidth="1"/>
    <col min="15623" max="15624" width="10.85546875" style="1" bestFit="1" customWidth="1"/>
    <col min="15625" max="15625" width="10.5703125" style="1" bestFit="1" customWidth="1"/>
    <col min="15626" max="15626" width="9.28515625" style="1" bestFit="1" customWidth="1"/>
    <col min="15627" max="15868" width="9.140625" style="1"/>
    <col min="15869" max="15869" width="41.85546875" style="1" customWidth="1"/>
    <col min="15870" max="15870" width="11.85546875" style="1" customWidth="1"/>
    <col min="15871" max="15871" width="9.28515625" style="1" bestFit="1" customWidth="1"/>
    <col min="15872" max="15873" width="10.5703125" style="1" bestFit="1" customWidth="1"/>
    <col min="15874" max="15874" width="12" style="1" bestFit="1" customWidth="1"/>
    <col min="15875" max="15876" width="9.28515625" style="1" bestFit="1" customWidth="1"/>
    <col min="15877" max="15878" width="10.7109375" style="1" bestFit="1" customWidth="1"/>
    <col min="15879" max="15880" width="10.85546875" style="1" bestFit="1" customWidth="1"/>
    <col min="15881" max="15881" width="10.5703125" style="1" bestFit="1" customWidth="1"/>
    <col min="15882" max="15882" width="9.28515625" style="1" bestFit="1" customWidth="1"/>
    <col min="15883" max="16124" width="9.140625" style="1"/>
    <col min="16125" max="16125" width="41.85546875" style="1" customWidth="1"/>
    <col min="16126" max="16126" width="11.85546875" style="1" customWidth="1"/>
    <col min="16127" max="16127" width="9.28515625" style="1" bestFit="1" customWidth="1"/>
    <col min="16128" max="16129" width="10.5703125" style="1" bestFit="1" customWidth="1"/>
    <col min="16130" max="16130" width="12" style="1" bestFit="1" customWidth="1"/>
    <col min="16131" max="16132" width="9.28515625" style="1" bestFit="1" customWidth="1"/>
    <col min="16133" max="16134" width="10.7109375" style="1" bestFit="1" customWidth="1"/>
    <col min="16135" max="16136" width="10.85546875" style="1" bestFit="1" customWidth="1"/>
    <col min="16137" max="16137" width="10.5703125" style="1" bestFit="1" customWidth="1"/>
    <col min="16138" max="16138" width="9.28515625" style="1" bestFit="1" customWidth="1"/>
    <col min="16139" max="16384" width="9.140625" style="1"/>
  </cols>
  <sheetData>
    <row r="1" spans="1:15" ht="15.75">
      <c r="A1" s="52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5" ht="15.75">
      <c r="A2" s="52"/>
      <c r="B2" s="49"/>
      <c r="C2" s="49"/>
      <c r="D2" s="49"/>
      <c r="E2" s="49"/>
      <c r="F2" s="49"/>
      <c r="G2" s="49"/>
      <c r="H2" s="36"/>
      <c r="I2" s="36"/>
      <c r="J2" s="36"/>
      <c r="K2" s="36"/>
      <c r="L2" s="36"/>
      <c r="M2" s="36"/>
      <c r="N2" s="36"/>
    </row>
    <row r="3" spans="1:15">
      <c r="A3" s="99" t="s">
        <v>67</v>
      </c>
      <c r="B3" s="107" t="s">
        <v>66</v>
      </c>
      <c r="C3" s="106" t="s">
        <v>65</v>
      </c>
      <c r="D3" s="105" t="s">
        <v>64</v>
      </c>
      <c r="E3" s="105" t="s">
        <v>63</v>
      </c>
      <c r="F3" s="105" t="s">
        <v>62</v>
      </c>
      <c r="G3" s="105" t="s">
        <v>61</v>
      </c>
      <c r="H3" s="101" t="s">
        <v>60</v>
      </c>
      <c r="I3" s="104"/>
      <c r="J3" s="104"/>
      <c r="K3" s="103" t="s">
        <v>59</v>
      </c>
      <c r="L3" s="102"/>
      <c r="M3" s="102"/>
      <c r="N3" s="101"/>
      <c r="O3" s="100"/>
    </row>
    <row r="4" spans="1:15">
      <c r="A4" s="99"/>
      <c r="B4" s="98"/>
      <c r="C4" s="97"/>
      <c r="D4" s="96"/>
      <c r="E4" s="96"/>
      <c r="F4" s="96"/>
      <c r="G4" s="96"/>
      <c r="H4" s="81" t="s">
        <v>58</v>
      </c>
      <c r="I4" s="81" t="s">
        <v>57</v>
      </c>
      <c r="J4" s="95" t="s">
        <v>56</v>
      </c>
      <c r="K4" s="81" t="s">
        <v>55</v>
      </c>
      <c r="L4" s="81" t="s">
        <v>54</v>
      </c>
      <c r="M4" s="81" t="s">
        <v>53</v>
      </c>
      <c r="N4" s="81" t="s">
        <v>52</v>
      </c>
      <c r="O4" s="94" t="s">
        <v>51</v>
      </c>
    </row>
    <row r="5" spans="1:15" ht="16.5">
      <c r="A5" s="52"/>
      <c r="B5" s="93" t="s">
        <v>50</v>
      </c>
      <c r="C5" s="62"/>
      <c r="D5" s="62"/>
      <c r="E5" s="62"/>
      <c r="F5" s="62"/>
      <c r="G5" s="92"/>
      <c r="H5" s="90"/>
      <c r="I5" s="90"/>
      <c r="J5" s="91"/>
      <c r="K5" s="90"/>
      <c r="L5" s="90"/>
      <c r="M5" s="90"/>
      <c r="N5" s="90"/>
      <c r="O5" s="89"/>
    </row>
    <row r="6" spans="1:15" ht="31.5">
      <c r="A6" s="60" t="s">
        <v>49</v>
      </c>
      <c r="B6" s="68" t="s">
        <v>48</v>
      </c>
      <c r="C6" s="62">
        <v>200</v>
      </c>
      <c r="D6" s="64">
        <v>9.67</v>
      </c>
      <c r="E6" s="64">
        <v>14.77</v>
      </c>
      <c r="F6" s="64">
        <v>44.42</v>
      </c>
      <c r="G6" s="67">
        <v>279.39999999999998</v>
      </c>
      <c r="H6" s="67">
        <v>0.08</v>
      </c>
      <c r="I6" s="67">
        <v>1.4</v>
      </c>
      <c r="J6" s="67">
        <v>0.1</v>
      </c>
      <c r="K6" s="67">
        <v>0.95</v>
      </c>
      <c r="L6" s="67">
        <v>170.5</v>
      </c>
      <c r="M6" s="67">
        <v>28.75</v>
      </c>
      <c r="N6" s="67">
        <v>0.7</v>
      </c>
      <c r="O6" s="64">
        <v>175.7</v>
      </c>
    </row>
    <row r="7" spans="1:15" ht="31.5">
      <c r="A7" s="60" t="s">
        <v>30</v>
      </c>
      <c r="B7" s="66" t="s">
        <v>29</v>
      </c>
      <c r="C7" s="65">
        <v>200</v>
      </c>
      <c r="D7" s="64">
        <v>3.6</v>
      </c>
      <c r="E7" s="64">
        <v>3.3</v>
      </c>
      <c r="F7" s="64">
        <v>25</v>
      </c>
      <c r="G7" s="64">
        <v>144</v>
      </c>
      <c r="H7" s="64">
        <v>0.04</v>
      </c>
      <c r="I7" s="64">
        <v>1.3</v>
      </c>
      <c r="J7" s="64">
        <v>0.02</v>
      </c>
      <c r="K7" s="64">
        <v>0</v>
      </c>
      <c r="L7" s="64">
        <v>110</v>
      </c>
      <c r="M7" s="64">
        <v>27</v>
      </c>
      <c r="N7" s="64">
        <v>0.8</v>
      </c>
      <c r="O7" s="64">
        <v>124</v>
      </c>
    </row>
    <row r="8" spans="1:15" ht="19.149999999999999" customHeight="1">
      <c r="A8" s="60" t="s">
        <v>4</v>
      </c>
      <c r="B8" s="66" t="s">
        <v>3</v>
      </c>
      <c r="C8" s="65">
        <v>30</v>
      </c>
      <c r="D8" s="64">
        <v>2.2799999999999998</v>
      </c>
      <c r="E8" s="64">
        <v>0.24</v>
      </c>
      <c r="F8" s="64">
        <v>14.76</v>
      </c>
      <c r="G8" s="64">
        <v>70.5</v>
      </c>
      <c r="H8" s="64">
        <v>0.03</v>
      </c>
      <c r="I8" s="64">
        <v>0</v>
      </c>
      <c r="J8" s="64">
        <v>0</v>
      </c>
      <c r="K8" s="64">
        <v>0.33</v>
      </c>
      <c r="L8" s="64">
        <v>19.5</v>
      </c>
      <c r="M8" s="64">
        <v>4.2</v>
      </c>
      <c r="N8" s="64">
        <v>0.33</v>
      </c>
      <c r="O8" s="64">
        <v>6</v>
      </c>
    </row>
    <row r="9" spans="1:15" ht="15.75">
      <c r="A9" s="60" t="s">
        <v>28</v>
      </c>
      <c r="B9" s="63" t="s">
        <v>27</v>
      </c>
      <c r="C9" s="62">
        <v>70</v>
      </c>
      <c r="D9" s="61">
        <v>1.7</v>
      </c>
      <c r="E9" s="61">
        <v>4.3</v>
      </c>
      <c r="F9" s="61">
        <v>32.6</v>
      </c>
      <c r="G9" s="61">
        <v>176</v>
      </c>
      <c r="H9" s="64">
        <v>0.02</v>
      </c>
      <c r="I9" s="64">
        <v>0.2</v>
      </c>
      <c r="J9" s="64">
        <v>0.03</v>
      </c>
      <c r="K9" s="64">
        <v>0.3</v>
      </c>
      <c r="L9" s="64">
        <v>17</v>
      </c>
      <c r="M9" s="64">
        <v>5</v>
      </c>
      <c r="N9" s="64">
        <v>0.7</v>
      </c>
      <c r="O9" s="64">
        <v>10</v>
      </c>
    </row>
    <row r="10" spans="1:15" s="88" customFormat="1" ht="15.75">
      <c r="A10" s="63"/>
      <c r="B10" s="63"/>
      <c r="C10" s="62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</row>
    <row r="11" spans="1:15" s="88" customFormat="1" ht="15.75">
      <c r="A11" s="63"/>
      <c r="B11" s="63"/>
      <c r="C11" s="62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</row>
    <row r="12" spans="1:15" ht="15.75">
      <c r="A12" s="60"/>
      <c r="B12" s="82" t="s">
        <v>2</v>
      </c>
      <c r="C12" s="87">
        <f>SUM(C6:C11)</f>
        <v>500</v>
      </c>
      <c r="D12" s="87">
        <f>SUM(D6:D11)</f>
        <v>17.25</v>
      </c>
      <c r="E12" s="87">
        <f>SUM(E6:E11)</f>
        <v>22.61</v>
      </c>
      <c r="F12" s="87">
        <f>SUM(F6:F11)</f>
        <v>116.78</v>
      </c>
      <c r="G12" s="87">
        <f>SUM(G6:G11)</f>
        <v>669.9</v>
      </c>
      <c r="H12" s="87">
        <f>SUM(H6:H11)</f>
        <v>0.16999999999999998</v>
      </c>
      <c r="I12" s="87">
        <f>SUM(I6:I11)</f>
        <v>2.9000000000000004</v>
      </c>
      <c r="J12" s="87">
        <f>SUM(J6:J11)</f>
        <v>0.15000000000000002</v>
      </c>
      <c r="K12" s="87">
        <f>SUM(K6:K11)</f>
        <v>1.58</v>
      </c>
      <c r="L12" s="87">
        <f>SUM(L6:L11)</f>
        <v>317</v>
      </c>
      <c r="M12" s="87">
        <f>SUM(M6:M11)</f>
        <v>64.95</v>
      </c>
      <c r="N12" s="87">
        <f>SUM(N6:N11)</f>
        <v>2.5300000000000002</v>
      </c>
      <c r="O12" s="87">
        <f>SUM(O6:O11)</f>
        <v>315.7</v>
      </c>
    </row>
    <row r="13" spans="1:15" ht="15.75">
      <c r="A13" s="60"/>
      <c r="B13" s="82" t="s">
        <v>47</v>
      </c>
      <c r="C13" s="6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</row>
    <row r="14" spans="1:15" ht="31.5">
      <c r="A14" s="60" t="s">
        <v>46</v>
      </c>
      <c r="B14" s="63" t="s">
        <v>45</v>
      </c>
      <c r="C14" s="65">
        <v>150</v>
      </c>
      <c r="D14" s="64">
        <v>24</v>
      </c>
      <c r="E14" s="64">
        <v>22.1</v>
      </c>
      <c r="F14" s="64">
        <v>25.2</v>
      </c>
      <c r="G14" s="64">
        <v>425</v>
      </c>
      <c r="H14" s="64">
        <v>7.0000000000000007E-2</v>
      </c>
      <c r="I14" s="64">
        <v>0.6</v>
      </c>
      <c r="J14" s="64">
        <v>0.2</v>
      </c>
      <c r="K14" s="64">
        <v>0.7</v>
      </c>
      <c r="L14" s="64">
        <v>347</v>
      </c>
      <c r="M14" s="64">
        <v>38</v>
      </c>
      <c r="N14" s="64">
        <v>1</v>
      </c>
      <c r="O14" s="64">
        <v>297</v>
      </c>
    </row>
    <row r="15" spans="1:15" ht="31.5">
      <c r="A15" s="60" t="s">
        <v>44</v>
      </c>
      <c r="B15" s="68" t="s">
        <v>22</v>
      </c>
      <c r="C15" s="62">
        <v>200</v>
      </c>
      <c r="D15" s="64">
        <v>0.1</v>
      </c>
      <c r="E15" s="64">
        <v>0</v>
      </c>
      <c r="F15" s="64">
        <v>15.2</v>
      </c>
      <c r="G15" s="67">
        <v>61</v>
      </c>
      <c r="H15" s="67">
        <v>0</v>
      </c>
      <c r="I15" s="67">
        <v>2.8</v>
      </c>
      <c r="J15" s="67">
        <v>0</v>
      </c>
      <c r="K15" s="67">
        <v>0</v>
      </c>
      <c r="L15" s="67">
        <v>4</v>
      </c>
      <c r="M15" s="67">
        <v>2</v>
      </c>
      <c r="N15" s="67">
        <v>0.4</v>
      </c>
      <c r="O15" s="64">
        <v>14.2</v>
      </c>
    </row>
    <row r="16" spans="1:15" ht="15.75">
      <c r="A16" s="60" t="s">
        <v>13</v>
      </c>
      <c r="B16" s="66" t="s">
        <v>12</v>
      </c>
      <c r="C16" s="65">
        <v>30</v>
      </c>
      <c r="D16" s="64">
        <v>1.2</v>
      </c>
      <c r="E16" s="64">
        <v>12.5</v>
      </c>
      <c r="F16" s="64">
        <v>7.5</v>
      </c>
      <c r="G16" s="64">
        <v>147</v>
      </c>
      <c r="H16" s="64">
        <v>0.02</v>
      </c>
      <c r="I16" s="64">
        <v>0</v>
      </c>
      <c r="J16" s="64">
        <v>0</v>
      </c>
      <c r="K16" s="64">
        <v>0.3</v>
      </c>
      <c r="L16" s="64">
        <v>13</v>
      </c>
      <c r="M16" s="64">
        <v>2</v>
      </c>
      <c r="N16" s="64">
        <v>0.2</v>
      </c>
      <c r="O16" s="64">
        <v>5</v>
      </c>
    </row>
    <row r="17" spans="1:15" ht="31.5">
      <c r="A17" s="60" t="s">
        <v>4</v>
      </c>
      <c r="B17" s="66" t="s">
        <v>3</v>
      </c>
      <c r="C17" s="62">
        <v>40</v>
      </c>
      <c r="D17" s="61">
        <v>1.52</v>
      </c>
      <c r="E17" s="61">
        <v>0.16</v>
      </c>
      <c r="F17" s="61">
        <v>9.84</v>
      </c>
      <c r="G17" s="61">
        <v>47</v>
      </c>
      <c r="H17" s="64">
        <v>0.02</v>
      </c>
      <c r="I17" s="64">
        <v>0</v>
      </c>
      <c r="J17" s="64">
        <v>0</v>
      </c>
      <c r="K17" s="64">
        <v>0.22</v>
      </c>
      <c r="L17" s="64">
        <v>13</v>
      </c>
      <c r="M17" s="64">
        <v>2.8</v>
      </c>
      <c r="N17" s="64">
        <v>0.22</v>
      </c>
      <c r="O17" s="64">
        <v>4</v>
      </c>
    </row>
    <row r="18" spans="1:15" ht="15.75">
      <c r="A18" s="60"/>
      <c r="B18" s="66"/>
      <c r="C18" s="80"/>
      <c r="D18" s="79"/>
      <c r="E18" s="79"/>
      <c r="F18" s="79"/>
      <c r="G18" s="79"/>
      <c r="H18" s="78"/>
      <c r="I18" s="78"/>
      <c r="J18" s="78"/>
      <c r="K18" s="78"/>
      <c r="L18" s="78"/>
      <c r="M18" s="78"/>
      <c r="N18" s="78"/>
      <c r="O18" s="78"/>
    </row>
    <row r="19" spans="1:15" ht="15.75">
      <c r="A19" s="63"/>
      <c r="B19" s="63"/>
      <c r="C19" s="62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</row>
    <row r="20" spans="1:15" ht="15.75">
      <c r="A20" s="60"/>
      <c r="B20" s="82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</row>
    <row r="21" spans="1:15" ht="15.75">
      <c r="A21" s="60"/>
      <c r="B21" s="82" t="s">
        <v>2</v>
      </c>
      <c r="C21" s="87">
        <f>SUM(C14:C20)</f>
        <v>420</v>
      </c>
      <c r="D21" s="87">
        <f>SUM(D14:D20)</f>
        <v>26.82</v>
      </c>
      <c r="E21" s="87">
        <f>SUM(E14:E20)</f>
        <v>34.76</v>
      </c>
      <c r="F21" s="87">
        <f>SUM(F14:F20)</f>
        <v>57.739999999999995</v>
      </c>
      <c r="G21" s="87">
        <f>SUM(G14:G20)</f>
        <v>680</v>
      </c>
      <c r="H21" s="87">
        <f>SUM(H14:H20)</f>
        <v>0.11000000000000001</v>
      </c>
      <c r="I21" s="87">
        <f>SUM(I14:I20)</f>
        <v>3.4</v>
      </c>
      <c r="J21" s="87">
        <f>SUM(J14:J20)</f>
        <v>0.2</v>
      </c>
      <c r="K21" s="87">
        <f>SUM(K14:K20)</f>
        <v>1.22</v>
      </c>
      <c r="L21" s="87">
        <f>SUM(L14:L20)</f>
        <v>377</v>
      </c>
      <c r="M21" s="87">
        <f>SUM(M14:M20)</f>
        <v>44.8</v>
      </c>
      <c r="N21" s="87">
        <f>SUM(N14:N20)</f>
        <v>1.8199999999999998</v>
      </c>
      <c r="O21" s="87">
        <f>SUM(O14:O20)</f>
        <v>320.2</v>
      </c>
    </row>
    <row r="22" spans="1:15" ht="15.75">
      <c r="A22" s="60"/>
      <c r="B22" s="73" t="s">
        <v>43</v>
      </c>
      <c r="C22" s="72"/>
      <c r="D22" s="61"/>
      <c r="E22" s="61"/>
      <c r="F22" s="61"/>
      <c r="G22" s="61"/>
      <c r="H22" s="64"/>
      <c r="I22" s="64"/>
      <c r="J22" s="64"/>
      <c r="K22" s="64"/>
      <c r="L22" s="64"/>
      <c r="M22" s="64"/>
      <c r="N22" s="64"/>
      <c r="O22" s="64"/>
    </row>
    <row r="23" spans="1:15" ht="31.5">
      <c r="A23" s="86" t="s">
        <v>25</v>
      </c>
      <c r="B23" s="68" t="s">
        <v>24</v>
      </c>
      <c r="C23" s="85">
        <v>200</v>
      </c>
      <c r="D23" s="83">
        <v>5.7</v>
      </c>
      <c r="E23" s="83">
        <v>6.5</v>
      </c>
      <c r="F23" s="83">
        <v>26.3</v>
      </c>
      <c r="G23" s="84">
        <v>182.5</v>
      </c>
      <c r="H23" s="84">
        <v>0.09</v>
      </c>
      <c r="I23" s="84">
        <v>1.1000000000000001</v>
      </c>
      <c r="J23" s="84">
        <v>0.05</v>
      </c>
      <c r="K23" s="84">
        <v>0.3</v>
      </c>
      <c r="L23" s="84">
        <v>171</v>
      </c>
      <c r="M23" s="84">
        <v>26.2</v>
      </c>
      <c r="N23" s="84">
        <v>0.4</v>
      </c>
      <c r="O23" s="83">
        <v>205.5</v>
      </c>
    </row>
    <row r="24" spans="1:15" ht="31.5">
      <c r="A24" s="60" t="s">
        <v>8</v>
      </c>
      <c r="B24" s="66" t="s">
        <v>7</v>
      </c>
      <c r="C24" s="65">
        <v>200</v>
      </c>
      <c r="D24" s="64">
        <v>3.2</v>
      </c>
      <c r="E24" s="64">
        <v>2.7</v>
      </c>
      <c r="F24" s="64">
        <v>15.9</v>
      </c>
      <c r="G24" s="64">
        <v>79</v>
      </c>
      <c r="H24" s="64">
        <v>0.04</v>
      </c>
      <c r="I24" s="64">
        <v>1.3</v>
      </c>
      <c r="J24" s="64">
        <v>0.02</v>
      </c>
      <c r="K24" s="64">
        <v>0</v>
      </c>
      <c r="L24" s="64">
        <v>90</v>
      </c>
      <c r="M24" s="64">
        <v>14</v>
      </c>
      <c r="N24" s="64">
        <v>0.1</v>
      </c>
      <c r="O24" s="64">
        <v>126</v>
      </c>
    </row>
    <row r="25" spans="1:15" ht="15.75">
      <c r="A25" s="60" t="s">
        <v>6</v>
      </c>
      <c r="B25" s="66" t="s">
        <v>5</v>
      </c>
      <c r="C25" s="65">
        <v>35</v>
      </c>
      <c r="D25" s="64">
        <v>5</v>
      </c>
      <c r="E25" s="64">
        <v>8.1</v>
      </c>
      <c r="F25" s="64">
        <v>7.4</v>
      </c>
      <c r="G25" s="64">
        <v>123</v>
      </c>
      <c r="H25" s="64">
        <v>0.02</v>
      </c>
      <c r="I25" s="64">
        <v>0.1</v>
      </c>
      <c r="J25" s="64">
        <v>0.06</v>
      </c>
      <c r="K25" s="64">
        <v>0.03</v>
      </c>
      <c r="L25" s="64">
        <v>99</v>
      </c>
      <c r="M25" s="64">
        <v>10</v>
      </c>
      <c r="N25" s="64">
        <v>0.3</v>
      </c>
      <c r="O25" s="64">
        <v>137</v>
      </c>
    </row>
    <row r="26" spans="1:15" ht="31.5">
      <c r="A26" s="60" t="s">
        <v>4</v>
      </c>
      <c r="B26" s="66" t="s">
        <v>3</v>
      </c>
      <c r="C26" s="65">
        <v>30</v>
      </c>
      <c r="D26" s="64">
        <v>1.52</v>
      </c>
      <c r="E26" s="64">
        <v>0.16</v>
      </c>
      <c r="F26" s="64">
        <v>9.84</v>
      </c>
      <c r="G26" s="64">
        <v>47</v>
      </c>
      <c r="H26" s="64">
        <v>0.02</v>
      </c>
      <c r="I26" s="64">
        <v>0</v>
      </c>
      <c r="J26" s="64">
        <v>0</v>
      </c>
      <c r="K26" s="64">
        <v>0.22</v>
      </c>
      <c r="L26" s="64">
        <v>13</v>
      </c>
      <c r="M26" s="64">
        <v>2.8</v>
      </c>
      <c r="N26" s="64">
        <v>0.22</v>
      </c>
      <c r="O26" s="64">
        <v>4</v>
      </c>
    </row>
    <row r="27" spans="1:15" ht="15.75">
      <c r="A27" s="60"/>
      <c r="B27" s="66"/>
      <c r="C27" s="65"/>
      <c r="D27" s="75"/>
      <c r="E27" s="75"/>
      <c r="F27" s="75"/>
      <c r="G27" s="75"/>
      <c r="H27" s="67"/>
      <c r="I27" s="67"/>
      <c r="J27" s="67"/>
      <c r="K27" s="67"/>
      <c r="L27" s="67"/>
      <c r="M27" s="64"/>
      <c r="N27" s="64"/>
      <c r="O27" s="64"/>
    </row>
    <row r="28" spans="1:15" ht="15.75">
      <c r="A28" s="60"/>
      <c r="B28" s="66"/>
      <c r="C28" s="80"/>
      <c r="D28" s="79"/>
      <c r="E28" s="79"/>
      <c r="F28" s="79"/>
      <c r="G28" s="79"/>
      <c r="H28" s="78"/>
      <c r="I28" s="78"/>
      <c r="J28" s="78"/>
      <c r="K28" s="78"/>
      <c r="L28" s="78"/>
      <c r="M28" s="78"/>
      <c r="N28" s="78"/>
      <c r="O28" s="78"/>
    </row>
    <row r="29" spans="1:15" ht="15.75">
      <c r="A29" s="63"/>
      <c r="B29" s="63"/>
      <c r="C29" s="62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</row>
    <row r="30" spans="1:15" ht="15.75">
      <c r="A30" s="60"/>
      <c r="B30" s="70" t="s">
        <v>2</v>
      </c>
      <c r="C30" s="59">
        <f>SUM(C23:C29)</f>
        <v>465</v>
      </c>
      <c r="D30" s="59">
        <f>SUM(D23:D29)</f>
        <v>15.42</v>
      </c>
      <c r="E30" s="59">
        <f>SUM(E23:E29)</f>
        <v>17.459999999999997</v>
      </c>
      <c r="F30" s="59">
        <f>SUM(F23:F29)</f>
        <v>59.44</v>
      </c>
      <c r="G30" s="59">
        <f>SUM(G23:G29)</f>
        <v>431.5</v>
      </c>
      <c r="H30" s="59">
        <f>SUM(H23:H29)</f>
        <v>0.16999999999999998</v>
      </c>
      <c r="I30" s="59">
        <f>SUM(I23:I29)</f>
        <v>2.5000000000000004</v>
      </c>
      <c r="J30" s="59">
        <f>SUM(J23:J29)</f>
        <v>0.13</v>
      </c>
      <c r="K30" s="59">
        <f>SUM(K23:K29)</f>
        <v>0.54999999999999993</v>
      </c>
      <c r="L30" s="59">
        <f>SUM(L23:L29)</f>
        <v>373</v>
      </c>
      <c r="M30" s="59">
        <f>SUM(M23:M29)</f>
        <v>53</v>
      </c>
      <c r="N30" s="59">
        <f>SUM(N23:N29)</f>
        <v>1.02</v>
      </c>
      <c r="O30" s="59">
        <f>SUM(O23:O29)</f>
        <v>472.5</v>
      </c>
    </row>
    <row r="31" spans="1:15" ht="15.75">
      <c r="A31" s="60"/>
      <c r="B31" s="82" t="s">
        <v>42</v>
      </c>
      <c r="C31" s="72"/>
      <c r="D31" s="61"/>
      <c r="E31" s="61"/>
      <c r="F31" s="61"/>
      <c r="G31" s="61"/>
      <c r="H31" s="64"/>
      <c r="I31" s="64"/>
      <c r="J31" s="64"/>
      <c r="K31" s="64"/>
      <c r="L31" s="64"/>
      <c r="M31" s="64"/>
      <c r="N31" s="64"/>
      <c r="O31" s="64"/>
    </row>
    <row r="32" spans="1:15" ht="31.5">
      <c r="A32" s="60" t="s">
        <v>41</v>
      </c>
      <c r="B32" s="68" t="s">
        <v>40</v>
      </c>
      <c r="C32" s="62">
        <v>200</v>
      </c>
      <c r="D32" s="64">
        <v>9</v>
      </c>
      <c r="E32" s="64">
        <v>11</v>
      </c>
      <c r="F32" s="64">
        <v>44</v>
      </c>
      <c r="G32" s="67">
        <v>354</v>
      </c>
      <c r="H32" s="67">
        <v>0.23</v>
      </c>
      <c r="I32" s="67">
        <v>1.8</v>
      </c>
      <c r="J32" s="67">
        <v>7.0000000000000007E-2</v>
      </c>
      <c r="K32" s="67">
        <v>0.2</v>
      </c>
      <c r="L32" s="67">
        <v>241</v>
      </c>
      <c r="M32" s="67">
        <v>53</v>
      </c>
      <c r="N32" s="67">
        <v>1</v>
      </c>
      <c r="O32" s="64">
        <v>180</v>
      </c>
    </row>
    <row r="33" spans="1:15" ht="31.5">
      <c r="A33" s="60" t="s">
        <v>15</v>
      </c>
      <c r="B33" s="71" t="s">
        <v>14</v>
      </c>
      <c r="C33" s="65">
        <v>200</v>
      </c>
      <c r="D33" s="64">
        <v>1.5</v>
      </c>
      <c r="E33" s="64">
        <v>1.3</v>
      </c>
      <c r="F33" s="64">
        <v>15.9</v>
      </c>
      <c r="G33" s="67">
        <v>81</v>
      </c>
      <c r="H33" s="67">
        <v>0.04</v>
      </c>
      <c r="I33" s="67">
        <v>1.3</v>
      </c>
      <c r="J33" s="67">
        <v>0.01</v>
      </c>
      <c r="K33" s="67">
        <v>0</v>
      </c>
      <c r="L33" s="67">
        <v>93</v>
      </c>
      <c r="M33" s="67">
        <v>15</v>
      </c>
      <c r="N33" s="64">
        <v>0.4</v>
      </c>
      <c r="O33" s="64">
        <v>127</v>
      </c>
    </row>
    <row r="34" spans="1:15" ht="31.5">
      <c r="A34" s="60" t="s">
        <v>21</v>
      </c>
      <c r="B34" s="66" t="s">
        <v>20</v>
      </c>
      <c r="C34" s="65">
        <v>50</v>
      </c>
      <c r="D34" s="64">
        <v>3.75</v>
      </c>
      <c r="E34" s="64">
        <v>4.9000000000000004</v>
      </c>
      <c r="F34" s="64">
        <v>37.200000000000003</v>
      </c>
      <c r="G34" s="64">
        <v>208.5</v>
      </c>
      <c r="H34" s="64">
        <v>0.04</v>
      </c>
      <c r="I34" s="64">
        <v>0</v>
      </c>
      <c r="J34" s="64">
        <v>0.01</v>
      </c>
      <c r="K34" s="64">
        <v>1.75</v>
      </c>
      <c r="L34" s="64">
        <v>45</v>
      </c>
      <c r="M34" s="64">
        <v>70</v>
      </c>
      <c r="N34" s="64">
        <v>2</v>
      </c>
      <c r="O34" s="64">
        <v>24</v>
      </c>
    </row>
    <row r="35" spans="1:15" ht="31.5">
      <c r="A35" s="60" t="s">
        <v>4</v>
      </c>
      <c r="B35" s="66" t="s">
        <v>3</v>
      </c>
      <c r="C35" s="65">
        <v>30</v>
      </c>
      <c r="D35" s="64">
        <v>2.2799999999999998</v>
      </c>
      <c r="E35" s="64">
        <v>0.24</v>
      </c>
      <c r="F35" s="64">
        <v>14.76</v>
      </c>
      <c r="G35" s="64">
        <v>70.5</v>
      </c>
      <c r="H35" s="64">
        <v>0.03</v>
      </c>
      <c r="I35" s="64">
        <v>0</v>
      </c>
      <c r="J35" s="64">
        <v>0</v>
      </c>
      <c r="K35" s="64">
        <v>0.33</v>
      </c>
      <c r="L35" s="64">
        <v>19.5</v>
      </c>
      <c r="M35" s="64">
        <v>4.2</v>
      </c>
      <c r="N35" s="64">
        <v>0.33</v>
      </c>
      <c r="O35" s="64">
        <v>6</v>
      </c>
    </row>
    <row r="36" spans="1:15" ht="15.75">
      <c r="A36" s="60"/>
      <c r="B36" s="66"/>
      <c r="C36" s="80"/>
      <c r="D36" s="79"/>
      <c r="E36" s="79"/>
      <c r="F36" s="79"/>
      <c r="G36" s="79"/>
      <c r="H36" s="78"/>
      <c r="I36" s="78"/>
      <c r="J36" s="78"/>
      <c r="K36" s="78"/>
      <c r="L36" s="78"/>
      <c r="M36" s="78"/>
      <c r="N36" s="78"/>
      <c r="O36" s="78"/>
    </row>
    <row r="37" spans="1:15" ht="15.75">
      <c r="A37" s="63"/>
      <c r="B37" s="63"/>
      <c r="C37" s="62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</row>
    <row r="38" spans="1:15" ht="15.75">
      <c r="A38" s="60"/>
      <c r="B38" s="55" t="s">
        <v>2</v>
      </c>
      <c r="C38" s="59">
        <f>SUM(C32:C37)</f>
        <v>480</v>
      </c>
      <c r="D38" s="59">
        <f>SUM(D32:D37)</f>
        <v>16.53</v>
      </c>
      <c r="E38" s="59">
        <f>SUM(E32:E37)</f>
        <v>17.440000000000001</v>
      </c>
      <c r="F38" s="59">
        <f>SUM(F32:F37)</f>
        <v>111.86</v>
      </c>
      <c r="G38" s="59">
        <f>SUM(G32:G37)</f>
        <v>714</v>
      </c>
      <c r="H38" s="59">
        <f>SUM(H32:H37)</f>
        <v>0.33999999999999997</v>
      </c>
      <c r="I38" s="59">
        <f>SUM(I32:I37)</f>
        <v>3.1</v>
      </c>
      <c r="J38" s="59">
        <f>SUM(J32:J37)</f>
        <v>0.09</v>
      </c>
      <c r="K38" s="59">
        <f>SUM(K32:K37)</f>
        <v>2.2799999999999998</v>
      </c>
      <c r="L38" s="59">
        <f>SUM(L32:L37)</f>
        <v>398.5</v>
      </c>
      <c r="M38" s="59">
        <f>SUM(M32:M37)</f>
        <v>142.19999999999999</v>
      </c>
      <c r="N38" s="59">
        <f>SUM(N32:N37)</f>
        <v>3.73</v>
      </c>
      <c r="O38" s="59">
        <f>SUM(O32:O37)</f>
        <v>337</v>
      </c>
    </row>
    <row r="39" spans="1:15" ht="15.75">
      <c r="A39" s="56"/>
      <c r="B39" s="73" t="s">
        <v>39</v>
      </c>
      <c r="C39" s="77"/>
      <c r="D39" s="76"/>
      <c r="E39" s="76"/>
      <c r="F39" s="76"/>
      <c r="G39" s="76"/>
      <c r="H39" s="64"/>
      <c r="I39" s="64"/>
      <c r="J39" s="64"/>
      <c r="K39" s="64"/>
      <c r="L39" s="64"/>
      <c r="M39" s="64"/>
      <c r="N39" s="64"/>
      <c r="O39" s="64"/>
    </row>
    <row r="40" spans="1:15" ht="31.5">
      <c r="A40" s="60" t="s">
        <v>38</v>
      </c>
      <c r="B40" s="66" t="s">
        <v>37</v>
      </c>
      <c r="C40" s="65">
        <v>150</v>
      </c>
      <c r="D40" s="64">
        <v>17</v>
      </c>
      <c r="E40" s="64">
        <v>26</v>
      </c>
      <c r="F40" s="64">
        <v>4</v>
      </c>
      <c r="G40" s="64">
        <v>326</v>
      </c>
      <c r="H40" s="64">
        <v>0</v>
      </c>
      <c r="I40" s="64">
        <v>0</v>
      </c>
      <c r="J40" s="64">
        <v>0</v>
      </c>
      <c r="K40" s="64">
        <v>0</v>
      </c>
      <c r="L40" s="64">
        <v>307</v>
      </c>
      <c r="M40" s="64">
        <v>24</v>
      </c>
      <c r="N40" s="64">
        <v>3</v>
      </c>
      <c r="O40" s="64">
        <v>163</v>
      </c>
    </row>
    <row r="41" spans="1:15" ht="31.5">
      <c r="A41" s="60" t="s">
        <v>30</v>
      </c>
      <c r="B41" s="66" t="s">
        <v>29</v>
      </c>
      <c r="C41" s="65">
        <v>200</v>
      </c>
      <c r="D41" s="64">
        <v>3.6</v>
      </c>
      <c r="E41" s="64">
        <v>3.3</v>
      </c>
      <c r="F41" s="64">
        <v>25</v>
      </c>
      <c r="G41" s="64">
        <v>144</v>
      </c>
      <c r="H41" s="64">
        <v>0.04</v>
      </c>
      <c r="I41" s="64">
        <v>1.3</v>
      </c>
      <c r="J41" s="64">
        <v>0.02</v>
      </c>
      <c r="K41" s="64">
        <v>0</v>
      </c>
      <c r="L41" s="64">
        <v>110</v>
      </c>
      <c r="M41" s="64">
        <v>27</v>
      </c>
      <c r="N41" s="64">
        <v>0.8</v>
      </c>
      <c r="O41" s="64">
        <v>124</v>
      </c>
    </row>
    <row r="42" spans="1:15" ht="15.75">
      <c r="A42" s="60" t="s">
        <v>13</v>
      </c>
      <c r="B42" s="66" t="s">
        <v>12</v>
      </c>
      <c r="C42" s="65">
        <v>30</v>
      </c>
      <c r="D42" s="64">
        <v>1.2</v>
      </c>
      <c r="E42" s="64">
        <v>12.5</v>
      </c>
      <c r="F42" s="64">
        <v>7.5</v>
      </c>
      <c r="G42" s="67">
        <v>147</v>
      </c>
      <c r="H42" s="67">
        <v>0.02</v>
      </c>
      <c r="I42" s="67">
        <v>0</v>
      </c>
      <c r="J42" s="67">
        <v>0</v>
      </c>
      <c r="K42" s="67">
        <v>0.3</v>
      </c>
      <c r="L42" s="67">
        <v>13</v>
      </c>
      <c r="M42" s="67">
        <v>2</v>
      </c>
      <c r="N42" s="64">
        <v>0.2</v>
      </c>
      <c r="O42" s="64">
        <v>5</v>
      </c>
    </row>
    <row r="43" spans="1:15" ht="31.5">
      <c r="A43" s="60" t="s">
        <v>4</v>
      </c>
      <c r="B43" s="66" t="s">
        <v>3</v>
      </c>
      <c r="C43" s="65">
        <v>30</v>
      </c>
      <c r="D43" s="64">
        <v>2.2799999999999998</v>
      </c>
      <c r="E43" s="64">
        <v>0.24</v>
      </c>
      <c r="F43" s="64">
        <v>14.76</v>
      </c>
      <c r="G43" s="64">
        <v>70.5</v>
      </c>
      <c r="H43" s="64">
        <v>0.03</v>
      </c>
      <c r="I43" s="64">
        <v>0</v>
      </c>
      <c r="J43" s="64">
        <v>0</v>
      </c>
      <c r="K43" s="64">
        <v>0.33</v>
      </c>
      <c r="L43" s="64">
        <v>19.5</v>
      </c>
      <c r="M43" s="64">
        <v>4.2</v>
      </c>
      <c r="N43" s="64">
        <v>0.33</v>
      </c>
      <c r="O43" s="64">
        <v>6</v>
      </c>
    </row>
    <row r="44" spans="1:15" ht="15.75">
      <c r="A44" s="63"/>
      <c r="B44" s="63"/>
      <c r="C44" s="62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</row>
    <row r="45" spans="1:15" ht="15.75">
      <c r="A45" s="60"/>
      <c r="B45" s="55" t="s">
        <v>2</v>
      </c>
      <c r="C45" s="59">
        <f>SUM(C40:C44)</f>
        <v>410</v>
      </c>
      <c r="D45" s="59">
        <f>SUM(D40:D44)</f>
        <v>24.080000000000002</v>
      </c>
      <c r="E45" s="59">
        <f>SUM(E40:E44)</f>
        <v>42.04</v>
      </c>
      <c r="F45" s="59">
        <f>SUM(F40:F44)</f>
        <v>51.26</v>
      </c>
      <c r="G45" s="59">
        <f>SUM(G40:G44)</f>
        <v>687.5</v>
      </c>
      <c r="H45" s="59">
        <f>SUM(H40:H44)</f>
        <v>0.09</v>
      </c>
      <c r="I45" s="59">
        <f>SUM(I40:I44)</f>
        <v>1.3</v>
      </c>
      <c r="J45" s="59">
        <f>SUM(J40:J44)</f>
        <v>0.02</v>
      </c>
      <c r="K45" s="59">
        <f>SUM(K40:K44)</f>
        <v>0.63</v>
      </c>
      <c r="L45" s="59">
        <f>SUM(L40:L44)</f>
        <v>449.5</v>
      </c>
      <c r="M45" s="59">
        <f>SUM(M40:M44)</f>
        <v>57.2</v>
      </c>
      <c r="N45" s="59">
        <f>SUM(N40:N44)</f>
        <v>4.33</v>
      </c>
      <c r="O45" s="59">
        <f>SUM(O40:O44)</f>
        <v>298</v>
      </c>
    </row>
    <row r="46" spans="1:15" ht="15.75">
      <c r="A46" s="60"/>
      <c r="B46" s="70"/>
      <c r="C46" s="81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</row>
    <row r="47" spans="1:15" ht="15.75">
      <c r="A47" s="60"/>
      <c r="B47" s="70"/>
      <c r="C47" s="81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</row>
    <row r="48" spans="1:15" ht="15.75">
      <c r="A48" s="56"/>
      <c r="B48" s="73" t="s">
        <v>36</v>
      </c>
      <c r="C48" s="72"/>
      <c r="D48" s="61"/>
      <c r="E48" s="61"/>
      <c r="F48" s="61"/>
      <c r="G48" s="61"/>
      <c r="H48" s="64"/>
      <c r="I48" s="64"/>
      <c r="J48" s="64"/>
      <c r="K48" s="64"/>
      <c r="L48" s="64"/>
      <c r="M48" s="64"/>
      <c r="N48" s="64"/>
      <c r="O48" s="64"/>
    </row>
    <row r="49" spans="1:15" ht="31.5">
      <c r="A49" s="60" t="s">
        <v>35</v>
      </c>
      <c r="B49" s="68" t="s">
        <v>34</v>
      </c>
      <c r="C49" s="62">
        <v>200</v>
      </c>
      <c r="D49" s="64">
        <v>6</v>
      </c>
      <c r="E49" s="64">
        <v>10</v>
      </c>
      <c r="F49" s="64">
        <v>44.3</v>
      </c>
      <c r="G49" s="67">
        <v>286</v>
      </c>
      <c r="H49" s="67">
        <v>0.08</v>
      </c>
      <c r="I49" s="67">
        <v>1.9</v>
      </c>
      <c r="J49" s="67">
        <v>0.06</v>
      </c>
      <c r="K49" s="67">
        <v>0.22</v>
      </c>
      <c r="L49" s="67">
        <v>189</v>
      </c>
      <c r="M49" s="67">
        <v>39</v>
      </c>
      <c r="N49" s="67">
        <v>0.55000000000000004</v>
      </c>
      <c r="O49" s="64">
        <v>179</v>
      </c>
    </row>
    <row r="50" spans="1:15" ht="31.5">
      <c r="A50" s="60" t="s">
        <v>8</v>
      </c>
      <c r="B50" s="66" t="s">
        <v>7</v>
      </c>
      <c r="C50" s="65">
        <v>200</v>
      </c>
      <c r="D50" s="64">
        <v>3.2</v>
      </c>
      <c r="E50" s="64">
        <v>2.7</v>
      </c>
      <c r="F50" s="64">
        <v>15.9</v>
      </c>
      <c r="G50" s="64">
        <v>79</v>
      </c>
      <c r="H50" s="64">
        <v>0.04</v>
      </c>
      <c r="I50" s="64">
        <v>1.3</v>
      </c>
      <c r="J50" s="64">
        <v>0.02</v>
      </c>
      <c r="K50" s="64">
        <v>0</v>
      </c>
      <c r="L50" s="64">
        <v>90</v>
      </c>
      <c r="M50" s="64">
        <v>14</v>
      </c>
      <c r="N50" s="64">
        <v>0.1</v>
      </c>
      <c r="O50" s="64">
        <v>126</v>
      </c>
    </row>
    <row r="51" spans="1:15" ht="15.75">
      <c r="A51" s="60" t="s">
        <v>13</v>
      </c>
      <c r="B51" s="66" t="s">
        <v>12</v>
      </c>
      <c r="C51" s="65">
        <v>30</v>
      </c>
      <c r="D51" s="64">
        <v>1.2</v>
      </c>
      <c r="E51" s="64">
        <v>12.5</v>
      </c>
      <c r="F51" s="64">
        <v>7.5</v>
      </c>
      <c r="G51" s="67">
        <v>147</v>
      </c>
      <c r="H51" s="67">
        <v>0.02</v>
      </c>
      <c r="I51" s="67">
        <v>0</v>
      </c>
      <c r="J51" s="67">
        <v>0</v>
      </c>
      <c r="K51" s="67">
        <v>0.3</v>
      </c>
      <c r="L51" s="67">
        <v>13</v>
      </c>
      <c r="M51" s="67">
        <v>2</v>
      </c>
      <c r="N51" s="64">
        <v>0.2</v>
      </c>
      <c r="O51" s="64">
        <v>5</v>
      </c>
    </row>
    <row r="52" spans="1:15" ht="31.5">
      <c r="A52" s="60" t="s">
        <v>4</v>
      </c>
      <c r="B52" s="66" t="s">
        <v>19</v>
      </c>
      <c r="C52" s="65">
        <v>30</v>
      </c>
      <c r="D52" s="64">
        <v>2.2799999999999998</v>
      </c>
      <c r="E52" s="64">
        <v>0.24</v>
      </c>
      <c r="F52" s="64">
        <v>14.76</v>
      </c>
      <c r="G52" s="64">
        <v>70.5</v>
      </c>
      <c r="H52" s="64">
        <v>0.03</v>
      </c>
      <c r="I52" s="64">
        <v>0</v>
      </c>
      <c r="J52" s="64">
        <v>0</v>
      </c>
      <c r="K52" s="64">
        <v>0.33</v>
      </c>
      <c r="L52" s="64">
        <v>19.5</v>
      </c>
      <c r="M52" s="64">
        <v>4.2</v>
      </c>
      <c r="N52" s="64">
        <v>0.33</v>
      </c>
      <c r="O52" s="64">
        <v>6</v>
      </c>
    </row>
    <row r="53" spans="1:15" ht="15.75">
      <c r="A53" s="63"/>
      <c r="B53" s="63"/>
      <c r="C53" s="62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</row>
    <row r="54" spans="1:15" ht="15.75">
      <c r="A54" s="60"/>
      <c r="B54" s="55" t="s">
        <v>2</v>
      </c>
      <c r="C54" s="59">
        <f>SUM(C49:C53)</f>
        <v>460</v>
      </c>
      <c r="D54" s="59">
        <f>SUM(D49:D53)</f>
        <v>12.679999999999998</v>
      </c>
      <c r="E54" s="59">
        <f>SUM(E49:E53)</f>
        <v>25.439999999999998</v>
      </c>
      <c r="F54" s="59">
        <f>SUM(F49:F53)</f>
        <v>82.46</v>
      </c>
      <c r="G54" s="59">
        <f>SUM(G49:G53)</f>
        <v>582.5</v>
      </c>
      <c r="H54" s="59">
        <f>SUM(H49:H53)</f>
        <v>0.16999999999999998</v>
      </c>
      <c r="I54" s="59">
        <f>SUM(I49:I53)</f>
        <v>3.2</v>
      </c>
      <c r="J54" s="59">
        <f>SUM(J49:J53)</f>
        <v>0.08</v>
      </c>
      <c r="K54" s="59">
        <f>SUM(K49:K53)</f>
        <v>0.85000000000000009</v>
      </c>
      <c r="L54" s="59">
        <f>SUM(L49:L53)</f>
        <v>311.5</v>
      </c>
      <c r="M54" s="59">
        <f>SUM(M49:M53)</f>
        <v>59.2</v>
      </c>
      <c r="N54" s="59">
        <f>SUM(N49:N53)</f>
        <v>1.1800000000000002</v>
      </c>
      <c r="O54" s="59">
        <f>SUM(O49:O53)</f>
        <v>316</v>
      </c>
    </row>
    <row r="55" spans="1:15" ht="15.75">
      <c r="A55" s="56"/>
      <c r="B55" s="70"/>
      <c r="C55" s="6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</row>
    <row r="56" spans="1:15" ht="15.75">
      <c r="A56" s="56"/>
      <c r="B56" s="73" t="s">
        <v>33</v>
      </c>
      <c r="C56" s="72"/>
      <c r="D56" s="61"/>
      <c r="E56" s="61"/>
      <c r="F56" s="61"/>
      <c r="G56" s="61"/>
      <c r="H56" s="64"/>
      <c r="I56" s="64"/>
      <c r="J56" s="64"/>
      <c r="K56" s="64"/>
      <c r="L56" s="64"/>
      <c r="M56" s="64"/>
      <c r="N56" s="64"/>
      <c r="O56" s="64"/>
    </row>
    <row r="57" spans="1:15" ht="19.149999999999999" customHeight="1">
      <c r="A57" s="60" t="s">
        <v>32</v>
      </c>
      <c r="B57" s="68" t="s">
        <v>31</v>
      </c>
      <c r="C57" s="62">
        <v>200</v>
      </c>
      <c r="D57" s="64">
        <v>11</v>
      </c>
      <c r="E57" s="64">
        <v>17</v>
      </c>
      <c r="F57" s="64">
        <v>40</v>
      </c>
      <c r="G57" s="67">
        <v>360.2</v>
      </c>
      <c r="H57" s="67">
        <v>0.22</v>
      </c>
      <c r="I57" s="67">
        <v>1.7</v>
      </c>
      <c r="J57" s="67">
        <v>0.1</v>
      </c>
      <c r="K57" s="67">
        <v>1</v>
      </c>
      <c r="L57" s="67">
        <v>302</v>
      </c>
      <c r="M57" s="67">
        <v>88</v>
      </c>
      <c r="N57" s="67">
        <v>2</v>
      </c>
      <c r="O57" s="64">
        <v>193</v>
      </c>
    </row>
    <row r="58" spans="1:15" ht="31.5">
      <c r="A58" s="60" t="s">
        <v>30</v>
      </c>
      <c r="B58" s="66" t="s">
        <v>29</v>
      </c>
      <c r="C58" s="65">
        <v>200</v>
      </c>
      <c r="D58" s="64">
        <v>3.6</v>
      </c>
      <c r="E58" s="64">
        <v>3.3</v>
      </c>
      <c r="F58" s="64">
        <v>25</v>
      </c>
      <c r="G58" s="64">
        <v>144</v>
      </c>
      <c r="H58" s="64">
        <v>0.04</v>
      </c>
      <c r="I58" s="64">
        <v>1.3</v>
      </c>
      <c r="J58" s="64">
        <v>0.02</v>
      </c>
      <c r="K58" s="64">
        <v>0</v>
      </c>
      <c r="L58" s="64">
        <v>110</v>
      </c>
      <c r="M58" s="64">
        <v>27</v>
      </c>
      <c r="N58" s="64">
        <v>0.8</v>
      </c>
      <c r="O58" s="64">
        <v>124</v>
      </c>
    </row>
    <row r="59" spans="1:15" ht="15.75">
      <c r="A59" s="60" t="s">
        <v>28</v>
      </c>
      <c r="B59" s="63" t="s">
        <v>27</v>
      </c>
      <c r="C59" s="62">
        <v>70</v>
      </c>
      <c r="D59" s="61">
        <v>1.7</v>
      </c>
      <c r="E59" s="61">
        <v>4.3</v>
      </c>
      <c r="F59" s="61">
        <v>32.6</v>
      </c>
      <c r="G59" s="61">
        <v>176</v>
      </c>
      <c r="H59" s="64">
        <v>0.02</v>
      </c>
      <c r="I59" s="64">
        <v>0.2</v>
      </c>
      <c r="J59" s="64">
        <v>0.03</v>
      </c>
      <c r="K59" s="64">
        <v>0.3</v>
      </c>
      <c r="L59" s="64">
        <v>17</v>
      </c>
      <c r="M59" s="64">
        <v>5</v>
      </c>
      <c r="N59" s="64">
        <v>0.7</v>
      </c>
      <c r="O59" s="64">
        <v>10</v>
      </c>
    </row>
    <row r="60" spans="1:15" ht="31.5">
      <c r="A60" s="60" t="s">
        <v>4</v>
      </c>
      <c r="B60" s="66" t="s">
        <v>3</v>
      </c>
      <c r="C60" s="65">
        <v>30</v>
      </c>
      <c r="D60" s="64">
        <v>2.2799999999999998</v>
      </c>
      <c r="E60" s="64">
        <v>0.24</v>
      </c>
      <c r="F60" s="64">
        <v>14.76</v>
      </c>
      <c r="G60" s="64">
        <v>70.5</v>
      </c>
      <c r="H60" s="64">
        <v>0.03</v>
      </c>
      <c r="I60" s="64">
        <v>0</v>
      </c>
      <c r="J60" s="64">
        <v>0</v>
      </c>
      <c r="K60" s="64">
        <v>0.33</v>
      </c>
      <c r="L60" s="64">
        <v>19.5</v>
      </c>
      <c r="M60" s="64">
        <v>4.2</v>
      </c>
      <c r="N60" s="64">
        <v>0.33</v>
      </c>
      <c r="O60" s="64">
        <v>6</v>
      </c>
    </row>
    <row r="61" spans="1:15" ht="15.75">
      <c r="A61" s="60"/>
      <c r="B61" s="66"/>
      <c r="C61" s="80"/>
      <c r="D61" s="79"/>
      <c r="E61" s="79"/>
      <c r="F61" s="79"/>
      <c r="G61" s="79"/>
      <c r="H61" s="78"/>
      <c r="I61" s="78"/>
      <c r="J61" s="78"/>
      <c r="K61" s="78"/>
      <c r="L61" s="78"/>
      <c r="M61" s="78"/>
      <c r="N61" s="78"/>
      <c r="O61" s="78"/>
    </row>
    <row r="62" spans="1:15" ht="15.75">
      <c r="A62" s="63"/>
      <c r="B62" s="63"/>
      <c r="C62" s="62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</row>
    <row r="63" spans="1:15" ht="15.75">
      <c r="A63" s="60"/>
      <c r="B63" s="55" t="s">
        <v>2</v>
      </c>
      <c r="C63" s="59">
        <f>SUM(C57:C62)</f>
        <v>500</v>
      </c>
      <c r="D63" s="59">
        <f>SUM(D57:D62)</f>
        <v>18.580000000000002</v>
      </c>
      <c r="E63" s="59">
        <f>SUM(E57:E62)</f>
        <v>24.84</v>
      </c>
      <c r="F63" s="59">
        <f>SUM(F57:F62)</f>
        <v>112.36</v>
      </c>
      <c r="G63" s="59">
        <f>SUM(G57:G62)</f>
        <v>750.7</v>
      </c>
      <c r="H63" s="59">
        <f>SUM(H57:H62)</f>
        <v>0.31000000000000005</v>
      </c>
      <c r="I63" s="59">
        <f>SUM(I57:I62)</f>
        <v>3.2</v>
      </c>
      <c r="J63" s="59">
        <f>SUM(J57:J62)</f>
        <v>0.15000000000000002</v>
      </c>
      <c r="K63" s="59">
        <f>SUM(K57:K62)</f>
        <v>1.6300000000000001</v>
      </c>
      <c r="L63" s="59">
        <f>SUM(L57:L62)</f>
        <v>448.5</v>
      </c>
      <c r="M63" s="59">
        <f>SUM(M57:M62)</f>
        <v>124.2</v>
      </c>
      <c r="N63" s="59">
        <f>SUM(N57:N62)</f>
        <v>3.83</v>
      </c>
      <c r="O63" s="59">
        <f>SUM(O57:O62)</f>
        <v>333</v>
      </c>
    </row>
    <row r="64" spans="1:15" ht="15.75">
      <c r="A64" s="56"/>
      <c r="B64" s="73" t="s">
        <v>26</v>
      </c>
      <c r="C64" s="77"/>
      <c r="D64" s="76"/>
      <c r="E64" s="76"/>
      <c r="F64" s="76"/>
      <c r="G64" s="76"/>
      <c r="H64" s="64"/>
      <c r="I64" s="64"/>
      <c r="J64" s="64"/>
      <c r="K64" s="64"/>
      <c r="L64" s="64"/>
      <c r="M64" s="64"/>
      <c r="N64" s="64"/>
      <c r="O64" s="64"/>
    </row>
    <row r="65" spans="1:15" ht="15.75">
      <c r="A65" s="60"/>
      <c r="B65" s="66"/>
      <c r="C65" s="65"/>
      <c r="D65" s="75"/>
      <c r="E65" s="75"/>
      <c r="F65" s="75"/>
      <c r="G65" s="75"/>
      <c r="H65" s="67"/>
      <c r="I65" s="67"/>
      <c r="J65" s="67"/>
      <c r="K65" s="67"/>
      <c r="L65" s="67"/>
      <c r="M65" s="64"/>
      <c r="N65" s="64"/>
      <c r="O65" s="64"/>
    </row>
    <row r="66" spans="1:15" ht="31.5">
      <c r="A66" s="60" t="s">
        <v>25</v>
      </c>
      <c r="B66" s="74" t="s">
        <v>24</v>
      </c>
      <c r="C66" s="65">
        <v>200</v>
      </c>
      <c r="D66" s="64">
        <v>5.7</v>
      </c>
      <c r="E66" s="64">
        <v>6.5</v>
      </c>
      <c r="F66" s="64">
        <v>23.7</v>
      </c>
      <c r="G66" s="67">
        <v>182.5</v>
      </c>
      <c r="H66" s="67">
        <v>0.09</v>
      </c>
      <c r="I66" s="67">
        <v>1.1000000000000001</v>
      </c>
      <c r="J66" s="67">
        <v>0.05</v>
      </c>
      <c r="K66" s="67">
        <v>0.3</v>
      </c>
      <c r="L66" s="67">
        <v>171</v>
      </c>
      <c r="M66" s="67">
        <v>26.2</v>
      </c>
      <c r="N66" s="64">
        <v>0.4</v>
      </c>
      <c r="O66" s="64">
        <v>205.5</v>
      </c>
    </row>
    <row r="67" spans="1:15" ht="15.75">
      <c r="A67" s="60" t="s">
        <v>23</v>
      </c>
      <c r="B67" s="66" t="s">
        <v>22</v>
      </c>
      <c r="C67" s="65">
        <v>200</v>
      </c>
      <c r="D67" s="64">
        <v>0.1</v>
      </c>
      <c r="E67" s="64">
        <v>0</v>
      </c>
      <c r="F67" s="64">
        <v>15.2</v>
      </c>
      <c r="G67" s="67">
        <v>61</v>
      </c>
      <c r="H67" s="67">
        <v>0</v>
      </c>
      <c r="I67" s="67">
        <v>2.8</v>
      </c>
      <c r="J67" s="67">
        <v>0</v>
      </c>
      <c r="K67" s="67">
        <v>0</v>
      </c>
      <c r="L67" s="67">
        <v>4</v>
      </c>
      <c r="M67" s="67">
        <v>2</v>
      </c>
      <c r="N67" s="64">
        <v>0.4</v>
      </c>
      <c r="O67" s="64">
        <v>14.2</v>
      </c>
    </row>
    <row r="68" spans="1:15" ht="31.5">
      <c r="A68" s="60" t="s">
        <v>21</v>
      </c>
      <c r="B68" s="66" t="s">
        <v>20</v>
      </c>
      <c r="C68" s="65">
        <v>50</v>
      </c>
      <c r="D68" s="64">
        <v>3.75</v>
      </c>
      <c r="E68" s="64">
        <v>4.9000000000000004</v>
      </c>
      <c r="F68" s="64">
        <v>37.200000000000003</v>
      </c>
      <c r="G68" s="64">
        <v>208.5</v>
      </c>
      <c r="H68" s="64">
        <v>0.04</v>
      </c>
      <c r="I68" s="64">
        <v>0</v>
      </c>
      <c r="J68" s="64">
        <v>0.01</v>
      </c>
      <c r="K68" s="64">
        <v>1.75</v>
      </c>
      <c r="L68" s="64">
        <v>45</v>
      </c>
      <c r="M68" s="64">
        <v>70</v>
      </c>
      <c r="N68" s="64">
        <v>2</v>
      </c>
      <c r="O68" s="64">
        <v>24</v>
      </c>
    </row>
    <row r="69" spans="1:15" ht="31.5">
      <c r="A69" s="60" t="s">
        <v>4</v>
      </c>
      <c r="B69" s="66" t="s">
        <v>19</v>
      </c>
      <c r="C69" s="65">
        <v>30</v>
      </c>
      <c r="D69" s="64">
        <v>2.2799999999999998</v>
      </c>
      <c r="E69" s="64">
        <v>0.24</v>
      </c>
      <c r="F69" s="64">
        <v>14.76</v>
      </c>
      <c r="G69" s="64">
        <v>70.5</v>
      </c>
      <c r="H69" s="64">
        <v>0.03</v>
      </c>
      <c r="I69" s="64">
        <v>0</v>
      </c>
      <c r="J69" s="64">
        <v>0</v>
      </c>
      <c r="K69" s="64">
        <v>0.33</v>
      </c>
      <c r="L69" s="64">
        <v>19.5</v>
      </c>
      <c r="M69" s="64">
        <v>4.2</v>
      </c>
      <c r="N69" s="64">
        <v>0.33</v>
      </c>
      <c r="O69" s="64">
        <v>6</v>
      </c>
    </row>
    <row r="70" spans="1:15" ht="15.75">
      <c r="A70" s="63"/>
      <c r="B70" s="63"/>
      <c r="C70" s="62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</row>
    <row r="71" spans="1:15" ht="15.75">
      <c r="A71" s="60"/>
      <c r="B71" s="55" t="s">
        <v>2</v>
      </c>
      <c r="C71" s="59">
        <f>SUM(C65:C70)</f>
        <v>480</v>
      </c>
      <c r="D71" s="59">
        <f>SUM(D65:D70)</f>
        <v>11.83</v>
      </c>
      <c r="E71" s="59">
        <f>SUM(E65:E70)</f>
        <v>11.64</v>
      </c>
      <c r="F71" s="59">
        <f>SUM(F65:F70)</f>
        <v>90.86</v>
      </c>
      <c r="G71" s="59">
        <f>SUM(G65:G70)</f>
        <v>522.5</v>
      </c>
      <c r="H71" s="59">
        <f>SUM(H65:H70)</f>
        <v>0.16</v>
      </c>
      <c r="I71" s="59">
        <f>SUM(I65:I70)</f>
        <v>3.9</v>
      </c>
      <c r="J71" s="59">
        <f>SUM(J65:J70)</f>
        <v>6.0000000000000005E-2</v>
      </c>
      <c r="K71" s="59">
        <f>SUM(K65:K70)</f>
        <v>2.38</v>
      </c>
      <c r="L71" s="59">
        <f>SUM(L65:L70)</f>
        <v>239.5</v>
      </c>
      <c r="M71" s="59">
        <f>SUM(M65:M70)</f>
        <v>102.4</v>
      </c>
      <c r="N71" s="59">
        <f>SUM(N65:N70)</f>
        <v>3.13</v>
      </c>
      <c r="O71" s="59">
        <f>SUM(O65:O70)</f>
        <v>249.7</v>
      </c>
    </row>
    <row r="72" spans="1:15" ht="15.75">
      <c r="A72" s="56"/>
      <c r="B72" s="73" t="s">
        <v>18</v>
      </c>
      <c r="C72" s="72"/>
      <c r="D72" s="61"/>
      <c r="E72" s="61"/>
      <c r="F72" s="61"/>
      <c r="G72" s="61"/>
      <c r="H72" s="64"/>
      <c r="I72" s="64"/>
      <c r="J72" s="64"/>
      <c r="K72" s="64"/>
      <c r="L72" s="64"/>
      <c r="M72" s="64"/>
      <c r="N72" s="64"/>
      <c r="O72" s="64"/>
    </row>
    <row r="73" spans="1:15" ht="15.75">
      <c r="A73" s="60"/>
      <c r="B73" s="68"/>
      <c r="C73" s="62"/>
      <c r="D73" s="64"/>
      <c r="E73" s="64"/>
      <c r="F73" s="64"/>
      <c r="G73" s="67"/>
      <c r="H73" s="67"/>
      <c r="I73" s="67"/>
      <c r="J73" s="67"/>
      <c r="K73" s="67"/>
      <c r="L73" s="67"/>
      <c r="M73" s="67"/>
      <c r="N73" s="67"/>
      <c r="O73" s="64"/>
    </row>
    <row r="74" spans="1:15" ht="31.5">
      <c r="A74" s="60" t="s">
        <v>17</v>
      </c>
      <c r="B74" s="66" t="s">
        <v>16</v>
      </c>
      <c r="C74" s="65">
        <v>200</v>
      </c>
      <c r="D74" s="64">
        <v>12.1</v>
      </c>
      <c r="E74" s="64">
        <v>10.1</v>
      </c>
      <c r="F74" s="64">
        <v>34</v>
      </c>
      <c r="G74" s="64">
        <v>275</v>
      </c>
      <c r="H74" s="64">
        <v>0.08</v>
      </c>
      <c r="I74" s="64">
        <v>0.1</v>
      </c>
      <c r="J74" s="64">
        <v>7.0000000000000007E-2</v>
      </c>
      <c r="K74" s="64">
        <v>1</v>
      </c>
      <c r="L74" s="64">
        <v>168</v>
      </c>
      <c r="M74" s="64">
        <v>20</v>
      </c>
      <c r="N74" s="64">
        <v>1.1000000000000001</v>
      </c>
      <c r="O74" s="64">
        <v>207</v>
      </c>
    </row>
    <row r="75" spans="1:15" ht="31.5">
      <c r="A75" s="60" t="s">
        <v>15</v>
      </c>
      <c r="B75" s="71" t="s">
        <v>14</v>
      </c>
      <c r="C75" s="65">
        <v>200</v>
      </c>
      <c r="D75" s="64">
        <v>1.5</v>
      </c>
      <c r="E75" s="64">
        <v>1.3</v>
      </c>
      <c r="F75" s="64">
        <v>15.9</v>
      </c>
      <c r="G75" s="67">
        <v>81</v>
      </c>
      <c r="H75" s="67">
        <v>0.04</v>
      </c>
      <c r="I75" s="67">
        <v>1.3</v>
      </c>
      <c r="J75" s="67">
        <v>0.01</v>
      </c>
      <c r="K75" s="67">
        <v>0</v>
      </c>
      <c r="L75" s="67">
        <v>93</v>
      </c>
      <c r="M75" s="67">
        <v>15</v>
      </c>
      <c r="N75" s="64">
        <v>0.4</v>
      </c>
      <c r="O75" s="64">
        <v>127</v>
      </c>
    </row>
    <row r="76" spans="1:15" ht="15.75">
      <c r="A76" s="60" t="s">
        <v>13</v>
      </c>
      <c r="B76" s="66" t="s">
        <v>12</v>
      </c>
      <c r="C76" s="65">
        <v>30</v>
      </c>
      <c r="D76" s="64">
        <v>1.2</v>
      </c>
      <c r="E76" s="64">
        <v>12.5</v>
      </c>
      <c r="F76" s="64">
        <v>7.5</v>
      </c>
      <c r="G76" s="67">
        <v>147</v>
      </c>
      <c r="H76" s="67">
        <v>0.02</v>
      </c>
      <c r="I76" s="67">
        <v>0</v>
      </c>
      <c r="J76" s="67">
        <v>0</v>
      </c>
      <c r="K76" s="67">
        <v>0.3</v>
      </c>
      <c r="L76" s="67">
        <v>13</v>
      </c>
      <c r="M76" s="67">
        <v>2</v>
      </c>
      <c r="N76" s="64">
        <v>0.2</v>
      </c>
      <c r="O76" s="64">
        <v>5</v>
      </c>
    </row>
    <row r="77" spans="1:15" ht="31.5">
      <c r="A77" s="60" t="s">
        <v>4</v>
      </c>
      <c r="B77" s="66" t="s">
        <v>3</v>
      </c>
      <c r="C77" s="65">
        <v>30</v>
      </c>
      <c r="D77" s="64">
        <v>2.2799999999999998</v>
      </c>
      <c r="E77" s="64">
        <v>0.24</v>
      </c>
      <c r="F77" s="64">
        <v>14.76</v>
      </c>
      <c r="G77" s="64">
        <v>70.5</v>
      </c>
      <c r="H77" s="64">
        <v>0.03</v>
      </c>
      <c r="I77" s="64">
        <v>0</v>
      </c>
      <c r="J77" s="64">
        <v>0</v>
      </c>
      <c r="K77" s="64">
        <v>0.33</v>
      </c>
      <c r="L77" s="64">
        <v>19.5</v>
      </c>
      <c r="M77" s="64">
        <v>4.2</v>
      </c>
      <c r="N77" s="64">
        <v>0.33</v>
      </c>
      <c r="O77" s="64">
        <v>6</v>
      </c>
    </row>
    <row r="78" spans="1:15" ht="15.75">
      <c r="A78" s="63"/>
      <c r="B78" s="63"/>
      <c r="C78" s="62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</row>
    <row r="79" spans="1:15" ht="15.75">
      <c r="A79" s="60"/>
      <c r="B79" s="55" t="s">
        <v>2</v>
      </c>
      <c r="C79" s="59">
        <f>SUM(C73:C78)</f>
        <v>460</v>
      </c>
      <c r="D79" s="59">
        <f>SUM(D73:D78)</f>
        <v>17.079999999999998</v>
      </c>
      <c r="E79" s="59">
        <f>SUM(E73:E78)</f>
        <v>24.139999999999997</v>
      </c>
      <c r="F79" s="59">
        <f>SUM(F73:F78)</f>
        <v>72.16</v>
      </c>
      <c r="G79" s="59">
        <f>SUM(G73:G78)</f>
        <v>573.5</v>
      </c>
      <c r="H79" s="59">
        <f>SUM(H73:H78)</f>
        <v>0.16999999999999998</v>
      </c>
      <c r="I79" s="59">
        <f>SUM(I73:I78)</f>
        <v>1.4000000000000001</v>
      </c>
      <c r="J79" s="59">
        <f>SUM(J73:J78)</f>
        <v>0.08</v>
      </c>
      <c r="K79" s="59">
        <f>SUM(K73:K78)</f>
        <v>1.6300000000000001</v>
      </c>
      <c r="L79" s="59">
        <f>SUM(L73:L78)</f>
        <v>293.5</v>
      </c>
      <c r="M79" s="59">
        <f>SUM(M73:M78)</f>
        <v>41.2</v>
      </c>
      <c r="N79" s="59">
        <f>SUM(N73:N78)</f>
        <v>2.0299999999999998</v>
      </c>
      <c r="O79" s="59">
        <f>SUM(O73:O78)</f>
        <v>345</v>
      </c>
    </row>
    <row r="80" spans="1:15" ht="15.75">
      <c r="A80" s="56"/>
      <c r="B80" s="70" t="s">
        <v>11</v>
      </c>
      <c r="C80" s="69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</row>
    <row r="81" spans="1:17" ht="31.5">
      <c r="A81" s="60" t="s">
        <v>10</v>
      </c>
      <c r="B81" s="68" t="s">
        <v>9</v>
      </c>
      <c r="C81" s="62">
        <v>200</v>
      </c>
      <c r="D81" s="64">
        <v>12</v>
      </c>
      <c r="E81" s="64">
        <v>11</v>
      </c>
      <c r="F81" s="64">
        <v>40</v>
      </c>
      <c r="G81" s="67">
        <v>353</v>
      </c>
      <c r="H81" s="67">
        <v>0.23</v>
      </c>
      <c r="I81" s="67">
        <v>1.7</v>
      </c>
      <c r="J81" s="67">
        <v>0.09</v>
      </c>
      <c r="K81" s="67">
        <v>0.5</v>
      </c>
      <c r="L81" s="67">
        <v>296</v>
      </c>
      <c r="M81" s="67">
        <v>140</v>
      </c>
      <c r="N81" s="67">
        <v>4</v>
      </c>
      <c r="O81" s="64">
        <v>135</v>
      </c>
    </row>
    <row r="82" spans="1:17" ht="31.5">
      <c r="A82" s="60" t="s">
        <v>8</v>
      </c>
      <c r="B82" s="66" t="s">
        <v>7</v>
      </c>
      <c r="C82" s="65">
        <v>200</v>
      </c>
      <c r="D82" s="64">
        <v>3.2</v>
      </c>
      <c r="E82" s="64">
        <v>2.7</v>
      </c>
      <c r="F82" s="64">
        <v>15.9</v>
      </c>
      <c r="G82" s="64">
        <v>79</v>
      </c>
      <c r="H82" s="64">
        <v>0.04</v>
      </c>
      <c r="I82" s="64">
        <v>1.3</v>
      </c>
      <c r="J82" s="64">
        <v>0.02</v>
      </c>
      <c r="K82" s="64">
        <v>0</v>
      </c>
      <c r="L82" s="64">
        <v>90</v>
      </c>
      <c r="M82" s="64">
        <v>14</v>
      </c>
      <c r="N82" s="64">
        <v>0.1</v>
      </c>
      <c r="O82" s="64">
        <v>126</v>
      </c>
    </row>
    <row r="83" spans="1:17" ht="15.75">
      <c r="A83" s="60" t="s">
        <v>6</v>
      </c>
      <c r="B83" s="66" t="s">
        <v>5</v>
      </c>
      <c r="C83" s="65">
        <v>40</v>
      </c>
      <c r="D83" s="64">
        <v>5</v>
      </c>
      <c r="E83" s="64">
        <v>8.1</v>
      </c>
      <c r="F83" s="64">
        <v>7.4</v>
      </c>
      <c r="G83" s="64">
        <v>123</v>
      </c>
      <c r="H83" s="64">
        <v>0.02</v>
      </c>
      <c r="I83" s="64">
        <v>0.1</v>
      </c>
      <c r="J83" s="64">
        <v>0.06</v>
      </c>
      <c r="K83" s="64">
        <v>0.03</v>
      </c>
      <c r="L83" s="64">
        <v>99</v>
      </c>
      <c r="M83" s="64">
        <v>10</v>
      </c>
      <c r="N83" s="64">
        <v>0.3</v>
      </c>
      <c r="O83" s="64">
        <v>137</v>
      </c>
    </row>
    <row r="84" spans="1:17" ht="31.5">
      <c r="A84" s="60" t="s">
        <v>4</v>
      </c>
      <c r="B84" s="66" t="s">
        <v>3</v>
      </c>
      <c r="C84" s="65">
        <v>30</v>
      </c>
      <c r="D84" s="64">
        <v>2.2799999999999998</v>
      </c>
      <c r="E84" s="64">
        <v>0.24</v>
      </c>
      <c r="F84" s="64">
        <v>14.76</v>
      </c>
      <c r="G84" s="64">
        <v>70.5</v>
      </c>
      <c r="H84" s="64">
        <v>0.03</v>
      </c>
      <c r="I84" s="64">
        <v>0</v>
      </c>
      <c r="J84" s="64">
        <v>0</v>
      </c>
      <c r="K84" s="64">
        <v>0.33</v>
      </c>
      <c r="L84" s="64">
        <v>19.5</v>
      </c>
      <c r="M84" s="64">
        <v>4.2</v>
      </c>
      <c r="N84" s="64">
        <v>0.33</v>
      </c>
      <c r="O84" s="64">
        <v>6</v>
      </c>
    </row>
    <row r="85" spans="1:17" ht="15.75">
      <c r="A85" s="63"/>
      <c r="B85" s="63"/>
      <c r="C85" s="62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</row>
    <row r="86" spans="1:17" ht="15.75">
      <c r="A86" s="60"/>
      <c r="B86" s="55" t="s">
        <v>2</v>
      </c>
      <c r="C86" s="59">
        <f>SUM(C81:C85)</f>
        <v>470</v>
      </c>
      <c r="D86" s="59">
        <f>SUM(D81:D85)</f>
        <v>22.48</v>
      </c>
      <c r="E86" s="59">
        <f>SUM(E81:E85)</f>
        <v>22.039999999999996</v>
      </c>
      <c r="F86" s="59">
        <f>SUM(F81:F85)</f>
        <v>78.06</v>
      </c>
      <c r="G86" s="59">
        <f>SUM(G81:G85)</f>
        <v>625.5</v>
      </c>
      <c r="H86" s="59">
        <f>SUM(H81:H85)</f>
        <v>0.32000000000000006</v>
      </c>
      <c r="I86" s="59">
        <f>SUM(I81:I85)</f>
        <v>3.1</v>
      </c>
      <c r="J86" s="59">
        <f>SUM(J81:J85)</f>
        <v>0.16999999999999998</v>
      </c>
      <c r="K86" s="59">
        <f>SUM(K81:K85)</f>
        <v>0.8600000000000001</v>
      </c>
      <c r="L86" s="59">
        <f>SUM(L81:L85)</f>
        <v>504.5</v>
      </c>
      <c r="M86" s="59">
        <f>SUM(M81:M85)</f>
        <v>168.2</v>
      </c>
      <c r="N86" s="59">
        <f>SUM(N81:N85)</f>
        <v>4.7299999999999995</v>
      </c>
      <c r="O86" s="59">
        <f>SUM(O81:O85)</f>
        <v>404</v>
      </c>
    </row>
    <row r="87" spans="1:17" ht="18.75">
      <c r="A87" s="56"/>
      <c r="B87" s="58" t="s">
        <v>1</v>
      </c>
      <c r="C87" s="57">
        <f>C12+C21++C30+C38+C45+C54+C63+C71+C79+C86</f>
        <v>4645</v>
      </c>
      <c r="D87" s="57">
        <f>D12+D21++D30+D38+D45+D54+D63+D71+D79+D86</f>
        <v>182.75000000000003</v>
      </c>
      <c r="E87" s="57">
        <f>E12+E21++E30+E38+E45+E54+E63+E71+E79+E86</f>
        <v>242.41</v>
      </c>
      <c r="F87" s="57">
        <f>F12+F21++F30+F38+F45+F54+F63+F71+F79+F86</f>
        <v>832.98</v>
      </c>
      <c r="G87" s="57">
        <f>G12+G21++G30+G38+G45+G54+G63+G71+G79+G86</f>
        <v>6237.6</v>
      </c>
      <c r="H87" s="57">
        <f>H12+H21++H30+H38+H45+H54+H63+H71+H79+H86</f>
        <v>2.0099999999999998</v>
      </c>
      <c r="I87" s="57">
        <f>I12+I21++I30+I38+I45+I54+I63+I71+I79+I86</f>
        <v>28</v>
      </c>
      <c r="J87" s="57">
        <f>J12+J21++J30+J38+J45+J54+J63+J71+J79+J86</f>
        <v>1.1300000000000001</v>
      </c>
      <c r="K87" s="57">
        <f>K12+K21++K30+K38+K45+K54+K63+K71+K79+K86</f>
        <v>13.610000000000001</v>
      </c>
      <c r="L87" s="57">
        <f>L12+L21++L30+L38+L45+L54+L63+L71+L79+L86</f>
        <v>3712.5</v>
      </c>
      <c r="M87" s="57">
        <f>M12+M21++M30+M38+M45+M54+M63+M71+M79+M86</f>
        <v>857.34999999999991</v>
      </c>
      <c r="N87" s="57">
        <f>N12+N21++N30+N38+N45+N54+N63+N71+N79+N86</f>
        <v>28.33</v>
      </c>
      <c r="O87" s="57">
        <f>O12+O21++O30+O38+O45+O54+O63+O71+O79+O86</f>
        <v>3391.1</v>
      </c>
    </row>
    <row r="88" spans="1:17" ht="15.75">
      <c r="A88" s="56"/>
      <c r="B88" s="55" t="s">
        <v>0</v>
      </c>
      <c r="C88" s="54">
        <f>C87/10</f>
        <v>464.5</v>
      </c>
      <c r="D88" s="54">
        <f>D87/10</f>
        <v>18.275000000000002</v>
      </c>
      <c r="E88" s="54">
        <f>E87/10</f>
        <v>24.241</v>
      </c>
      <c r="F88" s="54">
        <f>F87/10</f>
        <v>83.298000000000002</v>
      </c>
      <c r="G88" s="54">
        <f>G87/10</f>
        <v>623.76</v>
      </c>
      <c r="H88" s="54">
        <f>H87/10</f>
        <v>0.20099999999999998</v>
      </c>
      <c r="I88" s="54">
        <f>I87/10</f>
        <v>2.8</v>
      </c>
      <c r="J88" s="54">
        <f>J87/10</f>
        <v>0.11300000000000002</v>
      </c>
      <c r="K88" s="54">
        <f>K87/10</f>
        <v>1.3610000000000002</v>
      </c>
      <c r="L88" s="54">
        <f>L87/10</f>
        <v>371.25</v>
      </c>
      <c r="M88" s="54">
        <f>M87/10</f>
        <v>85.734999999999985</v>
      </c>
      <c r="N88" s="54">
        <f>N87/10</f>
        <v>2.8329999999999997</v>
      </c>
      <c r="O88" s="54">
        <f>O87/10</f>
        <v>339.11</v>
      </c>
    </row>
    <row r="89" spans="1:17" ht="15.75"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</row>
    <row r="92" spans="1:17" ht="15.75">
      <c r="A92" s="52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</row>
    <row r="93" spans="1:17" ht="15.75">
      <c r="A93" s="50"/>
      <c r="B93" s="49"/>
      <c r="C93" s="49"/>
      <c r="D93" s="49"/>
      <c r="E93" s="49"/>
      <c r="F93" s="49"/>
      <c r="G93" s="49"/>
      <c r="H93" s="36"/>
      <c r="I93" s="36"/>
      <c r="J93" s="36"/>
      <c r="K93" s="36"/>
      <c r="L93" s="36"/>
      <c r="M93" s="36"/>
      <c r="N93" s="36"/>
      <c r="O93" s="2"/>
      <c r="P93" s="2"/>
      <c r="Q93" s="2"/>
    </row>
    <row r="94" spans="1:17" ht="15.75">
      <c r="A94" s="41"/>
      <c r="B94" s="42"/>
      <c r="C94" s="41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"/>
      <c r="P94" s="2"/>
      <c r="Q94" s="2"/>
    </row>
    <row r="95" spans="1:17" ht="15.75">
      <c r="A95" s="41"/>
      <c r="B95" s="42"/>
      <c r="C95" s="41"/>
      <c r="D95" s="40"/>
      <c r="E95" s="40"/>
      <c r="F95" s="40"/>
      <c r="G95" s="40"/>
      <c r="H95" s="10"/>
      <c r="I95" s="10"/>
      <c r="J95" s="10"/>
      <c r="K95" s="10"/>
      <c r="L95" s="10"/>
      <c r="M95" s="10"/>
      <c r="N95" s="10"/>
      <c r="O95" s="10"/>
      <c r="P95" s="2"/>
      <c r="Q95" s="2"/>
    </row>
    <row r="96" spans="1:17" ht="19.5">
      <c r="A96" s="8"/>
      <c r="B96" s="39"/>
      <c r="C96" s="38"/>
      <c r="D96" s="38"/>
      <c r="E96" s="38"/>
      <c r="F96" s="38"/>
      <c r="G96" s="37"/>
      <c r="H96" s="36"/>
      <c r="I96" s="36"/>
      <c r="J96" s="36"/>
      <c r="K96" s="36"/>
      <c r="L96" s="36"/>
      <c r="M96" s="36"/>
      <c r="N96" s="36"/>
      <c r="O96" s="36"/>
      <c r="P96" s="2"/>
      <c r="Q96" s="2"/>
    </row>
    <row r="97" spans="1:17" ht="15.75">
      <c r="A97" s="15"/>
      <c r="B97" s="19"/>
      <c r="C97" s="18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2"/>
      <c r="Q97" s="2"/>
    </row>
    <row r="98" spans="1:17" ht="15.75">
      <c r="A98" s="15"/>
      <c r="B98" s="14"/>
      <c r="C98" s="13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2"/>
      <c r="Q98" s="2"/>
    </row>
    <row r="99" spans="1:17" ht="15.75">
      <c r="A99" s="15"/>
      <c r="B99" s="14"/>
      <c r="C99" s="13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2"/>
      <c r="Q99" s="2"/>
    </row>
    <row r="100" spans="1:17" ht="15.75">
      <c r="A100" s="15"/>
      <c r="B100" s="14"/>
      <c r="C100" s="13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2"/>
      <c r="Q100" s="2"/>
    </row>
    <row r="101" spans="1:17" ht="15.75">
      <c r="A101" s="15"/>
      <c r="B101" s="11"/>
      <c r="C101" s="10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2"/>
      <c r="Q101" s="2"/>
    </row>
    <row r="102" spans="1:17" ht="15.75">
      <c r="A102" s="15"/>
      <c r="B102" s="11"/>
      <c r="C102" s="10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2"/>
      <c r="Q102" s="2"/>
    </row>
    <row r="103" spans="1:17" ht="15.75">
      <c r="A103" s="15"/>
      <c r="B103" s="14"/>
      <c r="C103" s="13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2"/>
      <c r="Q103" s="2"/>
    </row>
    <row r="104" spans="1:17" ht="15.75">
      <c r="A104" s="15"/>
      <c r="B104" s="14"/>
      <c r="C104" s="13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2"/>
      <c r="Q104" s="2"/>
    </row>
    <row r="105" spans="1:17" ht="15.75">
      <c r="A105" s="15"/>
      <c r="B105" s="11"/>
      <c r="C105" s="20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2"/>
      <c r="Q105" s="2"/>
    </row>
    <row r="106" spans="1:17" ht="15.75">
      <c r="A106" s="15"/>
      <c r="B106" s="48"/>
      <c r="C106" s="20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2"/>
      <c r="Q106" s="2"/>
    </row>
    <row r="107" spans="1:17" ht="15.75">
      <c r="A107" s="15"/>
      <c r="B107" s="19"/>
      <c r="C107" s="18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2"/>
      <c r="Q107" s="2"/>
    </row>
    <row r="108" spans="1:17" ht="15.75">
      <c r="A108" s="15"/>
      <c r="B108" s="14"/>
      <c r="C108" s="13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2"/>
      <c r="Q108" s="2"/>
    </row>
    <row r="109" spans="1:17" ht="15.75">
      <c r="A109" s="15"/>
      <c r="B109" s="32"/>
      <c r="C109" s="18"/>
      <c r="D109" s="22"/>
      <c r="E109" s="22"/>
      <c r="F109" s="22"/>
      <c r="G109" s="22"/>
      <c r="H109" s="12"/>
      <c r="I109" s="12"/>
      <c r="J109" s="12"/>
      <c r="K109" s="12"/>
      <c r="L109" s="12"/>
      <c r="M109" s="12"/>
      <c r="N109" s="12"/>
      <c r="O109" s="12"/>
      <c r="P109" s="2"/>
      <c r="Q109" s="2"/>
    </row>
    <row r="110" spans="1:17" ht="15.75">
      <c r="A110" s="15"/>
      <c r="B110" s="14"/>
      <c r="C110" s="13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2"/>
      <c r="Q110" s="2"/>
    </row>
    <row r="111" spans="1:17" ht="15.75">
      <c r="A111" s="15"/>
      <c r="B111" s="26"/>
      <c r="C111" s="27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"/>
      <c r="Q111" s="2"/>
    </row>
    <row r="112" spans="1:17" ht="15.75">
      <c r="A112" s="15"/>
      <c r="B112" s="26"/>
      <c r="C112" s="27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"/>
      <c r="Q112" s="2"/>
    </row>
    <row r="113" spans="1:17" ht="15.75">
      <c r="A113" s="15"/>
      <c r="B113" s="14"/>
      <c r="C113" s="13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2"/>
      <c r="Q113" s="2"/>
    </row>
    <row r="114" spans="1:17" ht="15.75">
      <c r="A114" s="15"/>
      <c r="B114" s="14"/>
      <c r="C114" s="13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2"/>
      <c r="Q114" s="2"/>
    </row>
    <row r="115" spans="1:17" ht="15.75">
      <c r="A115" s="15"/>
      <c r="B115" s="14"/>
      <c r="C115" s="13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2"/>
      <c r="Q115" s="2"/>
    </row>
    <row r="116" spans="1:17" ht="15.75">
      <c r="A116" s="15"/>
      <c r="B116" s="24"/>
      <c r="C116" s="23"/>
      <c r="D116" s="22"/>
      <c r="E116" s="22"/>
      <c r="F116" s="22"/>
      <c r="G116" s="22"/>
      <c r="H116" s="12"/>
      <c r="I116" s="12"/>
      <c r="J116" s="12"/>
      <c r="K116" s="12"/>
      <c r="L116" s="12"/>
      <c r="M116" s="12"/>
      <c r="N116" s="12"/>
      <c r="O116" s="12"/>
      <c r="P116" s="2"/>
      <c r="Q116" s="2"/>
    </row>
    <row r="117" spans="1:17" ht="15.75">
      <c r="A117" s="15"/>
      <c r="B117" s="19"/>
      <c r="C117" s="18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2"/>
      <c r="Q117" s="2"/>
    </row>
    <row r="118" spans="1:17" ht="15.75">
      <c r="A118" s="15"/>
      <c r="B118" s="14"/>
      <c r="C118" s="13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2"/>
      <c r="Q118" s="2"/>
    </row>
    <row r="119" spans="1:17" ht="15.75">
      <c r="A119" s="15"/>
      <c r="B119" s="14"/>
      <c r="C119" s="13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2"/>
      <c r="Q119" s="2"/>
    </row>
    <row r="120" spans="1:17" ht="15.75">
      <c r="A120" s="15"/>
      <c r="B120" s="14"/>
      <c r="C120" s="13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2"/>
      <c r="Q120" s="2"/>
    </row>
    <row r="121" spans="1:17" ht="15.75">
      <c r="A121" s="15"/>
      <c r="B121" s="14"/>
      <c r="C121" s="13"/>
      <c r="D121" s="29"/>
      <c r="E121" s="29"/>
      <c r="F121" s="29"/>
      <c r="G121" s="29"/>
      <c r="H121" s="12"/>
      <c r="I121" s="12"/>
      <c r="J121" s="12"/>
      <c r="K121" s="12"/>
      <c r="L121" s="12"/>
      <c r="M121" s="12"/>
      <c r="N121" s="12"/>
      <c r="O121" s="12"/>
      <c r="P121" s="2"/>
      <c r="Q121" s="2"/>
    </row>
    <row r="122" spans="1:17" ht="15.75">
      <c r="A122" s="15"/>
      <c r="B122" s="11"/>
      <c r="C122" s="10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"/>
      <c r="Q122" s="2"/>
    </row>
    <row r="123" spans="1:17" ht="15.75">
      <c r="A123" s="15"/>
      <c r="B123" s="11"/>
      <c r="C123" s="10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2"/>
      <c r="Q123" s="2"/>
    </row>
    <row r="124" spans="1:17" ht="15.75">
      <c r="A124" s="15"/>
      <c r="B124" s="14"/>
      <c r="C124" s="13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2"/>
      <c r="Q124" s="2"/>
    </row>
    <row r="125" spans="1:17" ht="15.75">
      <c r="A125" s="15"/>
      <c r="B125" s="14"/>
      <c r="C125" s="13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2"/>
      <c r="Q125" s="2"/>
    </row>
    <row r="126" spans="1:17" ht="15.75">
      <c r="A126" s="15"/>
      <c r="B126" s="14"/>
      <c r="C126" s="13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2"/>
      <c r="Q126" s="2"/>
    </row>
    <row r="127" spans="1:17" ht="15.75">
      <c r="A127" s="15"/>
      <c r="B127" s="26"/>
      <c r="C127" s="23"/>
      <c r="D127" s="22"/>
      <c r="E127" s="22"/>
      <c r="F127" s="22"/>
      <c r="G127" s="22"/>
      <c r="H127" s="12"/>
      <c r="I127" s="12"/>
      <c r="J127" s="12"/>
      <c r="K127" s="12"/>
      <c r="L127" s="12"/>
      <c r="M127" s="12"/>
      <c r="N127" s="12"/>
      <c r="O127" s="12"/>
      <c r="P127" s="2"/>
      <c r="Q127" s="2"/>
    </row>
    <row r="128" spans="1:17" ht="15.75">
      <c r="A128" s="15"/>
      <c r="B128" s="19"/>
      <c r="C128" s="18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47"/>
      <c r="P128" s="2"/>
      <c r="Q128" s="2"/>
    </row>
    <row r="129" spans="1:17" ht="15.75">
      <c r="A129" s="15"/>
      <c r="B129" s="14"/>
      <c r="C129" s="13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2"/>
      <c r="Q129" s="2"/>
    </row>
    <row r="130" spans="1:17" ht="15.75">
      <c r="A130" s="15"/>
      <c r="B130" s="14"/>
      <c r="C130" s="13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2"/>
      <c r="Q130" s="2"/>
    </row>
    <row r="131" spans="1:17" ht="15.75">
      <c r="A131" s="15"/>
      <c r="B131" s="14"/>
      <c r="C131" s="13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2"/>
      <c r="Q131" s="2"/>
    </row>
    <row r="132" spans="1:17" ht="15.75">
      <c r="A132" s="15"/>
      <c r="B132" s="5"/>
      <c r="C132" s="10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"/>
      <c r="Q132" s="2"/>
    </row>
    <row r="133" spans="1:17" ht="15.75">
      <c r="A133" s="15"/>
      <c r="B133" s="5"/>
      <c r="C133" s="10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2"/>
      <c r="Q133" s="2"/>
    </row>
    <row r="134" spans="1:17" ht="15.75">
      <c r="A134" s="15"/>
      <c r="B134" s="14"/>
      <c r="C134" s="13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2"/>
      <c r="Q134" s="2"/>
    </row>
    <row r="135" spans="1:17" ht="15.75">
      <c r="A135" s="15"/>
      <c r="B135" s="14"/>
      <c r="C135" s="13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2"/>
      <c r="Q135" s="2"/>
    </row>
    <row r="136" spans="1:17" ht="15.75">
      <c r="A136" s="15"/>
      <c r="B136" s="14"/>
      <c r="C136" s="13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2"/>
      <c r="Q136" s="2"/>
    </row>
    <row r="137" spans="1:17" ht="15.75">
      <c r="A137" s="8"/>
      <c r="B137" s="24"/>
      <c r="C137" s="31"/>
      <c r="D137" s="30"/>
      <c r="E137" s="30"/>
      <c r="F137" s="30"/>
      <c r="G137" s="30"/>
      <c r="H137" s="12"/>
      <c r="I137" s="12"/>
      <c r="J137" s="12"/>
      <c r="K137" s="12"/>
      <c r="L137" s="12"/>
      <c r="M137" s="12"/>
      <c r="N137" s="12"/>
      <c r="O137" s="12"/>
      <c r="P137" s="2"/>
      <c r="Q137" s="2"/>
    </row>
    <row r="138" spans="1:17" ht="15.75">
      <c r="A138" s="15"/>
      <c r="B138" s="14"/>
      <c r="C138" s="13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2"/>
      <c r="Q138" s="2"/>
    </row>
    <row r="139" spans="1:17" ht="15.75">
      <c r="A139" s="15"/>
      <c r="B139" s="14"/>
      <c r="C139" s="13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2"/>
      <c r="Q139" s="2"/>
    </row>
    <row r="140" spans="1:17" ht="15.75">
      <c r="A140" s="15"/>
      <c r="B140" s="14"/>
      <c r="C140" s="13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2"/>
      <c r="Q140" s="2"/>
    </row>
    <row r="141" spans="1:17" ht="15.75">
      <c r="A141" s="15"/>
      <c r="B141" s="14"/>
      <c r="C141" s="13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2"/>
      <c r="Q141" s="2"/>
    </row>
    <row r="142" spans="1:17" ht="15.75">
      <c r="A142" s="15"/>
      <c r="B142" s="11"/>
      <c r="C142" s="10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"/>
      <c r="Q142" s="2"/>
    </row>
    <row r="143" spans="1:17" ht="15.75">
      <c r="A143" s="15"/>
      <c r="B143" s="11"/>
      <c r="C143" s="10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2"/>
      <c r="Q143" s="2"/>
    </row>
    <row r="144" spans="1:17" ht="15.75">
      <c r="A144" s="15"/>
      <c r="B144" s="14"/>
      <c r="C144" s="13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2"/>
      <c r="Q144" s="2"/>
    </row>
    <row r="145" spans="1:17" ht="15.75">
      <c r="A145" s="15"/>
      <c r="B145" s="14"/>
      <c r="C145" s="13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2"/>
      <c r="Q145" s="2"/>
    </row>
    <row r="146" spans="1:17" ht="15.75">
      <c r="A146" s="15"/>
      <c r="B146" s="11"/>
      <c r="C146" s="10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2"/>
      <c r="Q146" s="2"/>
    </row>
    <row r="147" spans="1:17" ht="15.75">
      <c r="A147" s="8"/>
      <c r="B147" s="24"/>
      <c r="C147" s="23"/>
      <c r="D147" s="22"/>
      <c r="E147" s="22"/>
      <c r="F147" s="22"/>
      <c r="G147" s="22"/>
      <c r="H147" s="12"/>
      <c r="I147" s="12"/>
      <c r="J147" s="12"/>
      <c r="K147" s="12"/>
      <c r="L147" s="12"/>
      <c r="M147" s="12"/>
      <c r="N147" s="12"/>
      <c r="O147" s="12"/>
      <c r="P147" s="2"/>
      <c r="Q147" s="2"/>
    </row>
    <row r="148" spans="1:17" ht="15.75">
      <c r="A148" s="15"/>
      <c r="B148" s="19"/>
      <c r="C148" s="18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2"/>
      <c r="Q148" s="2"/>
    </row>
    <row r="149" spans="1:17" ht="15.75">
      <c r="A149" s="15"/>
      <c r="B149" s="14"/>
      <c r="C149" s="13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2"/>
      <c r="Q149" s="2"/>
    </row>
    <row r="150" spans="1:17" ht="15.75">
      <c r="A150" s="15"/>
      <c r="B150" s="14"/>
      <c r="C150" s="13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2"/>
      <c r="Q150" s="2"/>
    </row>
    <row r="151" spans="1:17" ht="15.75">
      <c r="A151" s="15"/>
      <c r="B151" s="32"/>
      <c r="C151" s="18"/>
      <c r="D151" s="22"/>
      <c r="E151" s="22"/>
      <c r="F151" s="22"/>
      <c r="G151" s="22"/>
      <c r="H151" s="12"/>
      <c r="I151" s="12"/>
      <c r="J151" s="12"/>
      <c r="K151" s="12"/>
      <c r="L151" s="12"/>
      <c r="M151" s="12"/>
      <c r="N151" s="12"/>
      <c r="O151" s="12"/>
      <c r="P151" s="2"/>
      <c r="Q151" s="2"/>
    </row>
    <row r="152" spans="1:17" ht="15.75">
      <c r="A152" s="15"/>
      <c r="B152" s="14"/>
      <c r="C152" s="13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2"/>
      <c r="Q152" s="2"/>
    </row>
    <row r="153" spans="1:17" ht="15.75">
      <c r="A153" s="8"/>
      <c r="B153" s="11"/>
      <c r="C153" s="10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"/>
      <c r="Q153" s="2"/>
    </row>
    <row r="154" spans="1:17" ht="15.75">
      <c r="A154" s="8"/>
      <c r="B154" s="11"/>
      <c r="C154" s="10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"/>
      <c r="Q154" s="2"/>
    </row>
    <row r="155" spans="1:17" ht="15.75">
      <c r="A155" s="15"/>
      <c r="B155" s="14"/>
      <c r="C155" s="13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2"/>
      <c r="Q155" s="2"/>
    </row>
    <row r="156" spans="1:17" ht="15.75">
      <c r="A156" s="15"/>
      <c r="B156" s="14"/>
      <c r="C156" s="13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2"/>
      <c r="Q156" s="2"/>
    </row>
    <row r="157" spans="1:17" ht="15.75">
      <c r="A157" s="15"/>
      <c r="B157" s="11"/>
      <c r="C157" s="18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2"/>
      <c r="Q157" s="2"/>
    </row>
    <row r="158" spans="1:17" ht="15.75">
      <c r="A158" s="15"/>
      <c r="B158" s="45"/>
      <c r="C158" s="13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2"/>
      <c r="Q158" s="2"/>
    </row>
    <row r="159" spans="1:17" ht="15.75">
      <c r="A159" s="15"/>
      <c r="B159" s="19"/>
      <c r="C159" s="18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2"/>
      <c r="Q159" s="2"/>
    </row>
    <row r="160" spans="1:17" ht="15.75">
      <c r="A160" s="15"/>
      <c r="B160" s="14"/>
      <c r="C160" s="13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2"/>
      <c r="Q160" s="2"/>
    </row>
    <row r="161" spans="1:17" ht="15.75">
      <c r="A161" s="8"/>
      <c r="B161" s="32"/>
      <c r="C161" s="13"/>
      <c r="D161" s="22"/>
      <c r="E161" s="22"/>
      <c r="F161" s="22"/>
      <c r="G161" s="22"/>
      <c r="H161" s="25"/>
      <c r="I161" s="25"/>
      <c r="J161" s="25"/>
      <c r="K161" s="25"/>
      <c r="L161" s="25"/>
      <c r="M161" s="25"/>
      <c r="N161" s="25"/>
      <c r="O161" s="25"/>
      <c r="P161" s="2"/>
      <c r="Q161" s="2"/>
    </row>
    <row r="162" spans="1:17" ht="15.75">
      <c r="A162" s="15"/>
      <c r="B162" s="14"/>
      <c r="C162" s="13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2"/>
      <c r="Q162" s="2"/>
    </row>
    <row r="163" spans="1:17" ht="15.75">
      <c r="A163" s="8"/>
      <c r="B163" s="11"/>
      <c r="C163" s="10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"/>
      <c r="Q163" s="2"/>
    </row>
    <row r="164" spans="1:17" ht="15.75">
      <c r="A164" s="8"/>
      <c r="B164" s="11"/>
      <c r="C164" s="10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"/>
      <c r="Q164" s="2"/>
    </row>
    <row r="165" spans="1:17" ht="15.75">
      <c r="A165" s="15"/>
      <c r="B165" s="14"/>
      <c r="C165" s="13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2"/>
      <c r="Q165" s="2"/>
    </row>
    <row r="166" spans="1:17" ht="15.75">
      <c r="A166" s="15"/>
      <c r="B166" s="14"/>
      <c r="C166" s="13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2"/>
      <c r="Q166" s="2"/>
    </row>
    <row r="167" spans="1:17" ht="15.75">
      <c r="A167" s="15"/>
      <c r="B167" s="11"/>
      <c r="C167" s="13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2"/>
      <c r="Q167" s="2"/>
    </row>
    <row r="168" spans="1:17" ht="15.75">
      <c r="A168" s="15"/>
      <c r="B168" s="24"/>
      <c r="C168" s="13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2"/>
      <c r="Q168" s="2"/>
    </row>
    <row r="169" spans="1:17" ht="15.75">
      <c r="A169" s="15"/>
      <c r="B169" s="14"/>
      <c r="C169" s="13"/>
      <c r="D169" s="29"/>
      <c r="E169" s="29"/>
      <c r="F169" s="29"/>
      <c r="G169" s="29"/>
      <c r="H169" s="12"/>
      <c r="I169" s="12"/>
      <c r="J169" s="12"/>
      <c r="K169" s="12"/>
      <c r="L169" s="12"/>
      <c r="M169" s="12"/>
      <c r="N169" s="12"/>
      <c r="O169" s="12"/>
      <c r="P169" s="2"/>
      <c r="Q169" s="2"/>
    </row>
    <row r="170" spans="1:17" ht="15.75">
      <c r="A170" s="46"/>
      <c r="B170" s="28"/>
      <c r="C170" s="18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"/>
      <c r="Q170" s="2"/>
    </row>
    <row r="171" spans="1:17" ht="15.75">
      <c r="A171" s="44"/>
      <c r="B171" s="14"/>
      <c r="C171" s="13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2"/>
      <c r="Q171" s="2"/>
    </row>
    <row r="172" spans="1:17" ht="15.75">
      <c r="A172" s="44"/>
      <c r="B172" s="14"/>
      <c r="C172" s="23"/>
      <c r="D172" s="22"/>
      <c r="E172" s="22"/>
      <c r="F172" s="22"/>
      <c r="G172" s="22"/>
      <c r="H172" s="12"/>
      <c r="I172" s="12"/>
      <c r="J172" s="12"/>
      <c r="K172" s="12"/>
      <c r="L172" s="12"/>
      <c r="M172" s="12"/>
      <c r="N172" s="12"/>
      <c r="O172" s="12"/>
      <c r="P172" s="2"/>
      <c r="Q172" s="2"/>
    </row>
    <row r="173" spans="1:17" ht="15.75">
      <c r="A173" s="15"/>
      <c r="B173" s="14"/>
      <c r="C173" s="13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2"/>
      <c r="Q173" s="2"/>
    </row>
    <row r="174" spans="1:17" ht="15.75">
      <c r="A174" s="15"/>
      <c r="B174" s="26"/>
      <c r="C174" s="10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"/>
      <c r="Q174" s="2"/>
    </row>
    <row r="175" spans="1:17" ht="15.75">
      <c r="A175" s="15"/>
      <c r="B175" s="26"/>
      <c r="C175" s="10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"/>
      <c r="Q175" s="2"/>
    </row>
    <row r="176" spans="1:17" ht="15.75">
      <c r="A176" s="15"/>
      <c r="B176" s="14"/>
      <c r="C176" s="13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2"/>
      <c r="Q176" s="2"/>
    </row>
    <row r="177" spans="1:17" ht="15.75">
      <c r="A177" s="15"/>
      <c r="B177" s="14"/>
      <c r="C177" s="13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2"/>
      <c r="Q177" s="2"/>
    </row>
    <row r="178" spans="1:17" ht="15.75">
      <c r="A178" s="15"/>
      <c r="B178" s="14"/>
      <c r="C178" s="13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2"/>
      <c r="Q178" s="2"/>
    </row>
    <row r="179" spans="1:17" ht="15.75">
      <c r="A179" s="15"/>
      <c r="B179" s="45"/>
      <c r="C179" s="13"/>
      <c r="D179" s="29"/>
      <c r="E179" s="29"/>
      <c r="F179" s="29"/>
      <c r="G179" s="29"/>
      <c r="H179" s="12"/>
      <c r="I179" s="12"/>
      <c r="J179" s="12"/>
      <c r="K179" s="12"/>
      <c r="L179" s="12"/>
      <c r="M179" s="12"/>
      <c r="N179" s="12"/>
      <c r="O179" s="12"/>
      <c r="P179" s="2"/>
      <c r="Q179" s="2"/>
    </row>
    <row r="180" spans="1:17" ht="15.75">
      <c r="A180" s="44"/>
      <c r="B180" s="14"/>
      <c r="C180" s="13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2"/>
      <c r="Q180" s="2"/>
    </row>
    <row r="181" spans="1:17" ht="15.75">
      <c r="A181" s="44"/>
      <c r="B181" s="21"/>
      <c r="C181" s="13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2"/>
      <c r="Q181" s="2"/>
    </row>
    <row r="182" spans="1:17" ht="15.75">
      <c r="A182" s="8"/>
      <c r="B182" s="14"/>
      <c r="C182" s="20"/>
      <c r="D182" s="22"/>
      <c r="E182" s="22"/>
      <c r="F182" s="22"/>
      <c r="G182" s="22"/>
      <c r="H182" s="12"/>
      <c r="I182" s="12"/>
      <c r="J182" s="12"/>
      <c r="K182" s="12"/>
      <c r="L182" s="12"/>
      <c r="M182" s="12"/>
      <c r="N182" s="12"/>
      <c r="O182" s="12"/>
      <c r="P182" s="2"/>
      <c r="Q182" s="2"/>
    </row>
    <row r="183" spans="1:17" ht="15.75">
      <c r="A183" s="15"/>
      <c r="B183" s="14"/>
      <c r="C183" s="13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2"/>
      <c r="Q183" s="2"/>
    </row>
    <row r="184" spans="1:17" ht="15.75">
      <c r="A184" s="15"/>
      <c r="B184" s="11"/>
      <c r="C184" s="10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"/>
      <c r="Q184" s="2"/>
    </row>
    <row r="185" spans="1:17" ht="15.75">
      <c r="A185" s="15"/>
      <c r="B185" s="11"/>
      <c r="C185" s="10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"/>
      <c r="Q185" s="2"/>
    </row>
    <row r="186" spans="1:17" ht="15.75">
      <c r="A186" s="15"/>
      <c r="B186" s="14"/>
      <c r="C186" s="13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2"/>
      <c r="Q186" s="2"/>
    </row>
    <row r="187" spans="1:17" ht="15.75">
      <c r="A187" s="15"/>
      <c r="B187" s="14"/>
      <c r="C187" s="13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2"/>
      <c r="Q187" s="2"/>
    </row>
    <row r="188" spans="1:17" ht="15.75">
      <c r="A188" s="15"/>
      <c r="B188" s="11"/>
      <c r="C188" s="1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2"/>
      <c r="Q188" s="2"/>
    </row>
    <row r="189" spans="1:17" ht="15.75">
      <c r="A189" s="15"/>
      <c r="B189" s="11"/>
      <c r="C189" s="13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2"/>
      <c r="Q189" s="2"/>
    </row>
    <row r="190" spans="1:17" ht="15.75">
      <c r="A190" s="8"/>
      <c r="B190" s="19"/>
      <c r="C190" s="13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2"/>
      <c r="Q190" s="2"/>
    </row>
    <row r="191" spans="1:17" ht="15.75">
      <c r="A191" s="15"/>
      <c r="B191" s="14"/>
      <c r="C191" s="13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2"/>
      <c r="Q191" s="2"/>
    </row>
    <row r="192" spans="1:17" ht="15.75">
      <c r="A192" s="15"/>
      <c r="B192" s="14"/>
      <c r="C192" s="13"/>
      <c r="D192" s="29"/>
      <c r="E192" s="29"/>
      <c r="F192" s="29"/>
      <c r="G192" s="29"/>
      <c r="H192" s="12"/>
      <c r="I192" s="12"/>
      <c r="J192" s="12"/>
      <c r="K192" s="12"/>
      <c r="L192" s="12"/>
      <c r="M192" s="12"/>
      <c r="N192" s="12"/>
      <c r="O192" s="12"/>
      <c r="P192" s="2"/>
      <c r="Q192" s="2"/>
    </row>
    <row r="193" spans="1:17" ht="15.75">
      <c r="A193" s="15"/>
      <c r="B193" s="14"/>
      <c r="C193" s="13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2"/>
      <c r="Q193" s="2"/>
    </row>
    <row r="194" spans="1:17" ht="15.75">
      <c r="A194" s="15"/>
      <c r="B194" s="14"/>
      <c r="C194" s="13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2"/>
      <c r="Q194" s="2"/>
    </row>
    <row r="195" spans="1:17" ht="18.75">
      <c r="A195" s="2"/>
      <c r="B195" s="7"/>
      <c r="C195" s="10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"/>
      <c r="Q195" s="2"/>
    </row>
    <row r="196" spans="1:17" ht="15.75">
      <c r="A196" s="2"/>
      <c r="B196" s="5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15.75">
      <c r="A197" s="15"/>
      <c r="B197" s="14"/>
      <c r="C197" s="13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2"/>
      <c r="Q197" s="2"/>
    </row>
    <row r="198" spans="1:17" ht="15.75">
      <c r="A198" s="15"/>
      <c r="B198" s="14"/>
      <c r="C198" s="13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2"/>
      <c r="Q198" s="2"/>
    </row>
    <row r="199" spans="1:17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15.75">
      <c r="A204" s="41"/>
      <c r="B204" s="42"/>
      <c r="C204" s="41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2"/>
      <c r="P204" s="2"/>
      <c r="Q204" s="2"/>
    </row>
    <row r="205" spans="1:17" ht="15.75">
      <c r="A205" s="41"/>
      <c r="B205" s="42"/>
      <c r="C205" s="41"/>
      <c r="D205" s="40"/>
      <c r="E205" s="40"/>
      <c r="F205" s="40"/>
      <c r="G205" s="40"/>
      <c r="H205" s="10"/>
      <c r="I205" s="10"/>
      <c r="J205" s="10"/>
      <c r="K205" s="10"/>
      <c r="L205" s="10"/>
      <c r="M205" s="10"/>
      <c r="N205" s="10"/>
      <c r="O205" s="10"/>
      <c r="P205" s="2"/>
      <c r="Q205" s="2"/>
    </row>
    <row r="206" spans="1:17" ht="19.5">
      <c r="A206" s="8"/>
      <c r="B206" s="39"/>
      <c r="C206" s="38"/>
      <c r="D206" s="38"/>
      <c r="E206" s="38"/>
      <c r="F206" s="38"/>
      <c r="G206" s="37"/>
      <c r="H206" s="36"/>
      <c r="I206" s="36"/>
      <c r="J206" s="36"/>
      <c r="K206" s="36"/>
      <c r="L206" s="36"/>
      <c r="M206" s="36"/>
      <c r="N206" s="36"/>
      <c r="O206" s="36"/>
      <c r="P206" s="2"/>
      <c r="Q206" s="2"/>
    </row>
    <row r="207" spans="1:17" ht="15.75">
      <c r="A207" s="15"/>
      <c r="B207" s="19"/>
      <c r="C207" s="18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2"/>
      <c r="Q207" s="2"/>
    </row>
    <row r="208" spans="1:17" ht="15.75">
      <c r="A208" s="15"/>
      <c r="B208" s="14"/>
      <c r="C208" s="13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2"/>
      <c r="Q208" s="2"/>
    </row>
    <row r="209" spans="1:22" ht="15.75">
      <c r="A209" s="15"/>
      <c r="B209" s="32"/>
      <c r="C209" s="18"/>
      <c r="D209" s="22"/>
      <c r="E209" s="22"/>
      <c r="F209" s="22"/>
      <c r="G209" s="22"/>
      <c r="H209" s="12"/>
      <c r="I209" s="12"/>
      <c r="J209" s="12"/>
      <c r="K209" s="12"/>
      <c r="L209" s="12"/>
      <c r="M209" s="12"/>
      <c r="N209" s="12"/>
      <c r="O209" s="12"/>
      <c r="P209" s="2"/>
      <c r="Q209" s="2"/>
    </row>
    <row r="210" spans="1:22" ht="15.75">
      <c r="A210" s="15"/>
      <c r="B210" s="14"/>
      <c r="C210" s="13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2"/>
      <c r="Q210" s="2"/>
    </row>
    <row r="211" spans="1:22" ht="15.75">
      <c r="A211" s="15"/>
      <c r="B211" s="11"/>
      <c r="C211" s="10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2"/>
      <c r="Q211" s="2"/>
    </row>
    <row r="212" spans="1:22" ht="15.75">
      <c r="A212" s="15"/>
      <c r="B212" s="11"/>
      <c r="C212" s="20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2"/>
      <c r="Q212" s="2"/>
    </row>
    <row r="213" spans="1:22" ht="15.75">
      <c r="A213" s="15"/>
      <c r="B213" s="26"/>
      <c r="C213" s="20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2"/>
      <c r="Q213" s="2"/>
    </row>
    <row r="214" spans="1:22" ht="15.75">
      <c r="A214" s="15"/>
      <c r="B214" s="19"/>
      <c r="C214" s="18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2"/>
      <c r="Q214" s="2"/>
    </row>
    <row r="215" spans="1:22" ht="15.75">
      <c r="A215" s="15"/>
      <c r="B215" s="14"/>
      <c r="C215" s="13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2"/>
      <c r="Q215" s="2"/>
    </row>
    <row r="216" spans="1:22" ht="15.75">
      <c r="A216" s="15"/>
      <c r="B216" s="32"/>
      <c r="C216" s="18"/>
      <c r="D216" s="22"/>
      <c r="E216" s="22"/>
      <c r="F216" s="22"/>
      <c r="G216" s="22"/>
      <c r="H216" s="12"/>
      <c r="I216" s="12"/>
      <c r="J216" s="12"/>
      <c r="K216" s="12"/>
      <c r="L216" s="12"/>
      <c r="M216" s="12"/>
      <c r="N216" s="12"/>
      <c r="O216" s="12"/>
      <c r="P216" s="2"/>
      <c r="Q216" s="2"/>
    </row>
    <row r="217" spans="1:22" ht="15.75">
      <c r="A217" s="15"/>
      <c r="B217" s="14"/>
      <c r="C217" s="13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2"/>
      <c r="Q217" s="2"/>
    </row>
    <row r="218" spans="1:22" ht="15.75">
      <c r="A218" s="15"/>
      <c r="B218" s="14"/>
      <c r="C218" s="35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2"/>
      <c r="Q218" s="2"/>
    </row>
    <row r="219" spans="1:22" ht="15.75">
      <c r="A219" s="15"/>
      <c r="B219" s="26"/>
      <c r="C219" s="27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"/>
      <c r="Q219" s="2"/>
    </row>
    <row r="220" spans="1:22" ht="15.75">
      <c r="A220" s="15"/>
      <c r="B220" s="26"/>
      <c r="C220" s="27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"/>
      <c r="Q220" s="2"/>
      <c r="R220" s="2"/>
      <c r="S220" s="2"/>
      <c r="T220" s="2"/>
      <c r="U220" s="2"/>
      <c r="V220" s="2"/>
    </row>
    <row r="221" spans="1:22" ht="15.75">
      <c r="A221" s="15"/>
      <c r="B221" s="24"/>
      <c r="C221" s="23"/>
      <c r="D221" s="22"/>
      <c r="E221" s="22"/>
      <c r="F221" s="22"/>
      <c r="G221" s="22"/>
      <c r="H221" s="12"/>
      <c r="I221" s="12"/>
      <c r="J221" s="12"/>
      <c r="K221" s="12"/>
      <c r="L221" s="12"/>
      <c r="M221" s="12"/>
      <c r="N221" s="12"/>
      <c r="O221" s="12"/>
      <c r="P221" s="2"/>
      <c r="Q221" s="2"/>
      <c r="R221" s="2"/>
      <c r="S221" s="2"/>
      <c r="T221" s="2"/>
      <c r="U221" s="2"/>
      <c r="V221" s="2"/>
    </row>
    <row r="222" spans="1:22" ht="15.75">
      <c r="A222" s="15"/>
      <c r="B222" s="19"/>
      <c r="C222" s="18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2"/>
      <c r="Q222" s="2"/>
      <c r="R222" s="2"/>
      <c r="S222" s="2"/>
      <c r="T222" s="2"/>
      <c r="U222" s="2"/>
      <c r="V222" s="2"/>
    </row>
    <row r="223" spans="1:22" ht="15.75">
      <c r="A223" s="15"/>
      <c r="B223" s="14"/>
      <c r="C223" s="13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2"/>
      <c r="Q223" s="2"/>
      <c r="R223" s="2"/>
      <c r="S223" s="2"/>
      <c r="T223" s="2"/>
      <c r="U223" s="2"/>
      <c r="V223" s="2"/>
    </row>
    <row r="224" spans="1:22" ht="15.75">
      <c r="A224" s="15"/>
      <c r="B224" s="14"/>
      <c r="C224" s="13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2"/>
    </row>
    <row r="225" spans="1:22" ht="15.75">
      <c r="A225" s="15"/>
      <c r="B225" s="14"/>
      <c r="C225" s="13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2"/>
      <c r="Q225" s="2"/>
      <c r="R225" s="2"/>
      <c r="S225" s="2"/>
      <c r="T225" s="2"/>
      <c r="U225" s="2"/>
      <c r="V225" s="2"/>
    </row>
    <row r="226" spans="1:22" ht="15.75">
      <c r="A226" s="15"/>
      <c r="B226" s="14"/>
      <c r="C226" s="13"/>
      <c r="D226" s="29"/>
      <c r="E226" s="29"/>
      <c r="F226" s="29"/>
      <c r="G226" s="29"/>
      <c r="H226" s="12"/>
      <c r="I226" s="12"/>
      <c r="J226" s="12"/>
      <c r="K226" s="12"/>
      <c r="L226" s="12"/>
      <c r="M226" s="12"/>
      <c r="N226" s="12"/>
      <c r="O226" s="12"/>
      <c r="P226" s="2"/>
      <c r="Q226" s="2"/>
      <c r="R226" s="2"/>
      <c r="S226" s="2"/>
      <c r="T226" s="2"/>
      <c r="U226" s="2"/>
      <c r="V226" s="2"/>
    </row>
    <row r="227" spans="1:22" ht="15.75">
      <c r="A227" s="15"/>
      <c r="B227" s="11"/>
      <c r="C227" s="10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2"/>
      <c r="Q227" s="2"/>
      <c r="R227" s="2"/>
      <c r="S227" s="2"/>
      <c r="T227" s="2"/>
      <c r="U227" s="2"/>
      <c r="V227" s="2"/>
    </row>
    <row r="228" spans="1:22" ht="15.75">
      <c r="A228" s="15"/>
      <c r="B228" s="11"/>
      <c r="C228" s="20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2"/>
      <c r="Q228" s="2"/>
    </row>
    <row r="229" spans="1:22" ht="15.75">
      <c r="A229" s="15"/>
      <c r="B229" s="26"/>
      <c r="C229" s="23"/>
      <c r="D229" s="22"/>
      <c r="E229" s="22"/>
      <c r="F229" s="22"/>
      <c r="G229" s="22"/>
      <c r="H229" s="12"/>
      <c r="I229" s="12"/>
      <c r="J229" s="12"/>
      <c r="K229" s="12"/>
      <c r="L229" s="12"/>
      <c r="M229" s="12"/>
      <c r="N229" s="12"/>
      <c r="O229" s="12"/>
      <c r="P229" s="2"/>
      <c r="Q229" s="2"/>
    </row>
    <row r="230" spans="1:22" ht="15.75">
      <c r="A230" s="15"/>
      <c r="B230" s="19"/>
      <c r="C230" s="18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2"/>
      <c r="Q230" s="2"/>
    </row>
    <row r="231" spans="1:22" ht="15.75">
      <c r="A231" s="15"/>
      <c r="B231" s="21"/>
      <c r="C231" s="13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2"/>
      <c r="Q231" s="2"/>
    </row>
    <row r="232" spans="1:22" ht="15.75">
      <c r="A232" s="15"/>
      <c r="B232" s="14"/>
      <c r="C232" s="13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2"/>
      <c r="Q232" s="2"/>
    </row>
    <row r="233" spans="1:22" ht="15.75">
      <c r="A233" s="15"/>
      <c r="B233" s="14"/>
      <c r="C233" s="13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2"/>
      <c r="Q233" s="2"/>
    </row>
    <row r="234" spans="1:22" ht="15.75">
      <c r="A234" s="15"/>
      <c r="B234" s="5"/>
      <c r="C234" s="10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2"/>
      <c r="Q234" s="2"/>
    </row>
    <row r="235" spans="1:22" ht="15.75">
      <c r="A235" s="8"/>
      <c r="B235" s="5"/>
      <c r="C235" s="34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2"/>
      <c r="Q235" s="2"/>
    </row>
    <row r="236" spans="1:22" ht="15.75">
      <c r="A236" s="15"/>
      <c r="B236" s="24"/>
      <c r="C236" s="31"/>
      <c r="D236" s="30"/>
      <c r="E236" s="30"/>
      <c r="F236" s="30"/>
      <c r="G236" s="30"/>
      <c r="H236" s="12"/>
      <c r="I236" s="12"/>
      <c r="J236" s="12"/>
      <c r="K236" s="12"/>
      <c r="L236" s="12"/>
      <c r="M236" s="12"/>
      <c r="N236" s="12"/>
      <c r="O236" s="12"/>
      <c r="P236" s="2"/>
      <c r="Q236" s="2"/>
    </row>
    <row r="237" spans="1:22" ht="15.75">
      <c r="A237" s="15"/>
      <c r="B237" s="19"/>
      <c r="C237" s="18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2"/>
      <c r="Q237" s="2"/>
    </row>
    <row r="238" spans="1:22" ht="15.75">
      <c r="A238" s="15"/>
      <c r="B238" s="14"/>
      <c r="C238" s="13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2"/>
      <c r="Q238" s="2"/>
    </row>
    <row r="239" spans="1:22" ht="15.75">
      <c r="A239" s="15"/>
      <c r="B239" s="14"/>
      <c r="C239" s="13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2"/>
      <c r="Q239" s="2"/>
    </row>
    <row r="240" spans="1:22" ht="15.75">
      <c r="A240" s="15"/>
      <c r="B240" s="14"/>
      <c r="C240" s="13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2"/>
      <c r="Q240" s="2"/>
    </row>
    <row r="241" spans="1:17" ht="15.75">
      <c r="A241" s="15"/>
      <c r="B241" s="14"/>
      <c r="C241" s="13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2"/>
      <c r="Q241" s="2"/>
    </row>
    <row r="242" spans="1:17" ht="15.75">
      <c r="A242" s="15"/>
      <c r="B242" s="11"/>
      <c r="C242" s="10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2"/>
      <c r="Q242" s="2"/>
    </row>
    <row r="243" spans="1:17" ht="15.75">
      <c r="A243" s="15"/>
      <c r="B243" s="11"/>
      <c r="C243" s="10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2"/>
      <c r="Q243" s="2"/>
    </row>
    <row r="244" spans="1:17" ht="15.75">
      <c r="A244" s="15"/>
      <c r="B244" s="11"/>
      <c r="C244" s="10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2"/>
      <c r="Q244" s="2"/>
    </row>
    <row r="245" spans="1:17" ht="15.75">
      <c r="A245" s="15"/>
      <c r="B245" s="11"/>
      <c r="C245" s="10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2"/>
      <c r="Q245" s="2"/>
    </row>
    <row r="246" spans="1:17" ht="15.75">
      <c r="A246" s="8"/>
      <c r="B246" s="11"/>
      <c r="C246" s="10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2"/>
      <c r="Q246" s="2"/>
    </row>
    <row r="247" spans="1:17" ht="15.75">
      <c r="A247" s="15"/>
      <c r="B247" s="24"/>
      <c r="C247" s="23"/>
      <c r="D247" s="22"/>
      <c r="E247" s="22"/>
      <c r="F247" s="22"/>
      <c r="G247" s="22"/>
      <c r="H247" s="12"/>
      <c r="I247" s="12"/>
      <c r="J247" s="12"/>
      <c r="K247" s="12"/>
      <c r="L247" s="12"/>
      <c r="M247" s="12"/>
      <c r="N247" s="12"/>
      <c r="O247" s="12"/>
      <c r="P247" s="2"/>
      <c r="Q247" s="2"/>
    </row>
    <row r="248" spans="1:17" ht="15.75">
      <c r="A248" s="15"/>
      <c r="B248" s="19"/>
      <c r="C248" s="18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2"/>
      <c r="Q248" s="2"/>
    </row>
    <row r="249" spans="1:17" ht="15.75">
      <c r="A249" s="15"/>
      <c r="B249" s="14"/>
      <c r="C249" s="13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2"/>
      <c r="Q249" s="2"/>
    </row>
    <row r="250" spans="1:17" ht="15.75">
      <c r="A250" s="15"/>
      <c r="B250" s="14"/>
      <c r="C250" s="13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2"/>
      <c r="Q250" s="2"/>
    </row>
    <row r="251" spans="1:17" ht="15.75">
      <c r="A251" s="15"/>
      <c r="B251" s="33"/>
      <c r="C251" s="13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2"/>
      <c r="Q251" s="2"/>
    </row>
    <row r="252" spans="1:17" ht="15.75">
      <c r="A252" s="15"/>
      <c r="B252" s="14"/>
      <c r="C252" s="17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2"/>
      <c r="Q252" s="2"/>
    </row>
    <row r="253" spans="1:17" ht="15.75">
      <c r="A253" s="8"/>
      <c r="B253" s="11"/>
      <c r="C253" s="10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2"/>
      <c r="Q253" s="2"/>
    </row>
    <row r="254" spans="1:17" ht="15.75">
      <c r="A254" s="8"/>
      <c r="B254" s="11"/>
      <c r="C254" s="20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2"/>
      <c r="Q254" s="2"/>
    </row>
    <row r="255" spans="1:17" ht="15.75">
      <c r="A255" s="15"/>
      <c r="B255" s="24"/>
      <c r="C255" s="23"/>
      <c r="D255" s="22"/>
      <c r="E255" s="22"/>
      <c r="F255" s="22"/>
      <c r="G255" s="22"/>
      <c r="H255" s="12"/>
      <c r="I255" s="12"/>
      <c r="J255" s="12"/>
      <c r="K255" s="12"/>
      <c r="L255" s="12"/>
      <c r="M255" s="12"/>
      <c r="N255" s="12"/>
      <c r="O255" s="12"/>
      <c r="P255" s="2"/>
      <c r="Q255" s="2"/>
    </row>
    <row r="256" spans="1:17" ht="15.75">
      <c r="A256" s="15"/>
      <c r="B256" s="19"/>
      <c r="C256" s="18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2"/>
      <c r="Q256" s="2"/>
    </row>
    <row r="257" spans="1:17" ht="15.75">
      <c r="A257" s="15"/>
      <c r="B257" s="14"/>
      <c r="C257" s="13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2"/>
      <c r="Q257" s="2"/>
    </row>
    <row r="258" spans="1:17" ht="15.75">
      <c r="A258" s="15"/>
      <c r="B258" s="32"/>
      <c r="C258" s="18"/>
      <c r="D258" s="22"/>
      <c r="E258" s="22"/>
      <c r="F258" s="22"/>
      <c r="G258" s="22"/>
      <c r="H258" s="12"/>
      <c r="I258" s="12"/>
      <c r="J258" s="12"/>
      <c r="K258" s="12"/>
      <c r="L258" s="12"/>
      <c r="M258" s="12"/>
      <c r="N258" s="12"/>
      <c r="O258" s="12"/>
      <c r="P258" s="2"/>
      <c r="Q258" s="2"/>
    </row>
    <row r="259" spans="1:17" ht="15.75">
      <c r="A259" s="15"/>
      <c r="B259" s="14"/>
      <c r="C259" s="13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2"/>
      <c r="Q259" s="2"/>
    </row>
    <row r="260" spans="1:17" ht="15.75">
      <c r="A260" s="8"/>
      <c r="B260" s="11"/>
      <c r="C260" s="10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2"/>
      <c r="Q260" s="2"/>
    </row>
    <row r="261" spans="1:17" ht="15.75">
      <c r="A261" s="8"/>
      <c r="B261" s="11"/>
      <c r="C261" s="10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2"/>
      <c r="Q261" s="2"/>
    </row>
    <row r="262" spans="1:17" ht="15.75">
      <c r="A262" s="15"/>
      <c r="B262" s="24"/>
      <c r="C262" s="31"/>
      <c r="D262" s="30"/>
      <c r="E262" s="30"/>
      <c r="F262" s="30"/>
      <c r="G262" s="30"/>
      <c r="H262" s="12"/>
      <c r="I262" s="12"/>
      <c r="J262" s="12"/>
      <c r="K262" s="12"/>
      <c r="L262" s="12"/>
      <c r="M262" s="12"/>
      <c r="N262" s="12"/>
      <c r="O262" s="12"/>
      <c r="P262" s="2"/>
      <c r="Q262" s="2"/>
    </row>
    <row r="263" spans="1:17" ht="15.75">
      <c r="A263" s="15"/>
      <c r="B263" s="14"/>
      <c r="C263" s="13"/>
      <c r="D263" s="29"/>
      <c r="E263" s="29"/>
      <c r="F263" s="29"/>
      <c r="G263" s="29"/>
      <c r="H263" s="12"/>
      <c r="I263" s="12"/>
      <c r="J263" s="12"/>
      <c r="K263" s="12"/>
      <c r="L263" s="12"/>
      <c r="M263" s="12"/>
      <c r="N263" s="12"/>
      <c r="O263" s="12"/>
      <c r="P263" s="2"/>
      <c r="Q263" s="2"/>
    </row>
    <row r="264" spans="1:17" ht="15.75">
      <c r="A264" s="15"/>
      <c r="B264" s="28"/>
      <c r="C264" s="18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2"/>
      <c r="Q264" s="2"/>
    </row>
    <row r="265" spans="1:17" ht="15.75">
      <c r="A265" s="15"/>
      <c r="B265" s="14"/>
      <c r="C265" s="13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2"/>
      <c r="Q265" s="2"/>
    </row>
    <row r="266" spans="1:17" ht="15.75">
      <c r="A266" s="15"/>
      <c r="B266" s="14"/>
      <c r="C266" s="13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2"/>
      <c r="Q266" s="2"/>
    </row>
    <row r="267" spans="1:17" ht="15.75">
      <c r="A267" s="15"/>
      <c r="B267" s="14"/>
      <c r="C267" s="13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2"/>
      <c r="Q267" s="2"/>
    </row>
    <row r="268" spans="1:17" ht="15.75">
      <c r="A268" s="8"/>
      <c r="B268" s="26"/>
      <c r="C268" s="27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"/>
      <c r="Q268" s="2"/>
    </row>
    <row r="269" spans="1:17" ht="15.75">
      <c r="A269" s="8"/>
      <c r="B269" s="26"/>
      <c r="C269" s="23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"/>
      <c r="Q269" s="2"/>
    </row>
    <row r="270" spans="1:17" ht="15.75">
      <c r="A270" s="15"/>
      <c r="B270" s="24"/>
      <c r="C270" s="23"/>
      <c r="D270" s="22"/>
      <c r="E270" s="22"/>
      <c r="F270" s="22"/>
      <c r="G270" s="22"/>
      <c r="H270" s="12"/>
      <c r="I270" s="12"/>
      <c r="J270" s="12"/>
      <c r="K270" s="12"/>
      <c r="L270" s="12"/>
      <c r="M270" s="12"/>
      <c r="N270" s="12"/>
      <c r="O270" s="12"/>
      <c r="P270" s="2"/>
      <c r="Q270" s="2"/>
    </row>
    <row r="271" spans="1:17" ht="15.75">
      <c r="A271" s="15"/>
      <c r="B271" s="19"/>
      <c r="C271" s="18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2"/>
      <c r="Q271" s="2"/>
    </row>
    <row r="272" spans="1:17" ht="15.75">
      <c r="A272" s="15"/>
      <c r="B272" s="14"/>
      <c r="C272" s="13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2"/>
      <c r="Q272" s="2"/>
    </row>
    <row r="273" spans="1:17" ht="15.75">
      <c r="A273" s="15"/>
      <c r="B273" s="21"/>
      <c r="C273" s="13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2"/>
      <c r="Q273" s="2"/>
    </row>
    <row r="274" spans="1:17" ht="15.75">
      <c r="A274" s="15"/>
      <c r="B274" s="14"/>
      <c r="C274" s="13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2"/>
      <c r="Q274" s="2"/>
    </row>
    <row r="275" spans="1:17" ht="15.75">
      <c r="A275" s="8"/>
      <c r="B275" s="14"/>
      <c r="C275" s="13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2"/>
      <c r="Q275" s="2"/>
    </row>
    <row r="276" spans="1:17" ht="15.75">
      <c r="A276" s="8"/>
      <c r="B276" s="11"/>
      <c r="C276" s="10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2"/>
      <c r="Q276" s="2"/>
    </row>
    <row r="277" spans="1:17" ht="15.75">
      <c r="A277" s="8"/>
      <c r="B277" s="11"/>
      <c r="C277" s="10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2"/>
      <c r="Q277" s="2"/>
    </row>
    <row r="278" spans="1:17" ht="15.75">
      <c r="A278" s="15"/>
      <c r="B278" s="11"/>
      <c r="C278" s="20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2"/>
      <c r="Q278" s="2"/>
    </row>
    <row r="279" spans="1:17" ht="15.75">
      <c r="A279" s="15"/>
      <c r="B279" s="19"/>
      <c r="C279" s="18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2"/>
      <c r="Q279" s="2"/>
    </row>
    <row r="280" spans="1:17" ht="15.75">
      <c r="A280" s="15"/>
      <c r="B280" s="14"/>
      <c r="C280" s="13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2"/>
      <c r="Q280" s="2"/>
    </row>
    <row r="281" spans="1:17" ht="15.75">
      <c r="A281" s="15"/>
      <c r="B281" s="14"/>
      <c r="C281" s="17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2"/>
      <c r="Q281" s="2"/>
    </row>
    <row r="282" spans="1:17" ht="15.75">
      <c r="A282" s="15"/>
      <c r="B282" s="14"/>
      <c r="C282" s="13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2"/>
      <c r="Q282" s="2"/>
    </row>
    <row r="283" spans="1:17" ht="15.75">
      <c r="A283" s="8"/>
      <c r="B283" s="11"/>
      <c r="C283" s="10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2"/>
      <c r="Q283" s="2"/>
    </row>
    <row r="284" spans="1:17" ht="18.75">
      <c r="A284" s="8"/>
      <c r="B284" s="7"/>
      <c r="C284" s="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6"/>
      <c r="P284" s="2"/>
      <c r="Q284" s="2"/>
    </row>
    <row r="285" spans="1:17" ht="18.75">
      <c r="A285" s="2"/>
      <c r="B285" s="5"/>
      <c r="C285" s="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2"/>
      <c r="Q285" s="2"/>
    </row>
    <row r="286" spans="1:17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</sheetData>
  <mergeCells count="30">
    <mergeCell ref="K3:N3"/>
    <mergeCell ref="K94:N94"/>
    <mergeCell ref="B1:N1"/>
    <mergeCell ref="A3:A4"/>
    <mergeCell ref="B3:B4"/>
    <mergeCell ref="C3:C4"/>
    <mergeCell ref="D3:D4"/>
    <mergeCell ref="E3:E4"/>
    <mergeCell ref="F3:F4"/>
    <mergeCell ref="G3:G4"/>
    <mergeCell ref="H3:J3"/>
    <mergeCell ref="B89:N89"/>
    <mergeCell ref="B92:N92"/>
    <mergeCell ref="A94:A95"/>
    <mergeCell ref="B94:B95"/>
    <mergeCell ref="C94:C95"/>
    <mergeCell ref="D94:D95"/>
    <mergeCell ref="E94:E95"/>
    <mergeCell ref="F94:F95"/>
    <mergeCell ref="G94:G95"/>
    <mergeCell ref="H94:J94"/>
    <mergeCell ref="F204:F205"/>
    <mergeCell ref="G204:G205"/>
    <mergeCell ref="H204:J204"/>
    <mergeCell ref="K204:N204"/>
    <mergeCell ref="A204:A205"/>
    <mergeCell ref="B204:B205"/>
    <mergeCell ref="C204:C205"/>
    <mergeCell ref="D204:D205"/>
    <mergeCell ref="E204:E20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завтрак овз 7лет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2025-11-21T07:52:43Z</dcterms:created>
  <dcterms:modified xsi:type="dcterms:W3CDTF">2025-11-21T07:54:04Z</dcterms:modified>
</cp:coreProperties>
</file>